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mc:AlternateContent xmlns:mc="http://schemas.openxmlformats.org/markup-compatibility/2006">
    <mc:Choice Requires="x15">
      <x15ac:absPath xmlns:x15ac="http://schemas.microsoft.com/office/spreadsheetml/2010/11/ac" url="C:\Users\lamarcj1\AppData\Roaming\OpenText\OTEdit\EC_IC-GCDOCS\c29707294\"/>
    </mc:Choice>
  </mc:AlternateContent>
  <xr:revisionPtr revIDLastSave="0" documentId="13_ncr:1_{25A000C9-4688-43B5-9AA6-8B4D16F8083D}" xr6:coauthVersionLast="45" xr6:coauthVersionMax="45" xr10:uidLastSave="{00000000-0000-0000-0000-000000000000}"/>
  <bookViews>
    <workbookView xWindow="40942" yWindow="-98" windowWidth="28995" windowHeight="15796" tabRatio="892" xr2:uid="{00000000-000D-0000-FFFF-FFFF00000000}"/>
  </bookViews>
  <sheets>
    <sheet name="Instructions" sheetId="62" r:id="rId1"/>
    <sheet name="1. Recipient Information" sheetId="49" r:id="rId2"/>
    <sheet name="2. Claim Summary-Advance Form" sheetId="57" r:id="rId3"/>
    <sheet name="3. Summary of Request" sheetId="43" r:id="rId4"/>
    <sheet name="4. Labour and Salaries - Direct" sheetId="35" r:id="rId5"/>
    <sheet name="5. Labour and Salaries - Admin" sheetId="53" r:id="rId6"/>
    <sheet name="6. Subcontractors &amp; Consultant" sheetId="38" r:id="rId7"/>
    <sheet name="7. Tech Equip. &amp; Tech Materials" sheetId="37" r:id="rId8"/>
    <sheet name="8.  Administration Costs" sheetId="39" r:id="rId9"/>
    <sheet name="9. Travel - Admin" sheetId="44" r:id="rId10"/>
    <sheet name="10. Travel -Direct Delivery" sheetId="60" r:id="rId11"/>
    <sheet name="11. Other Costs" sheetId="40" r:id="rId12"/>
    <sheet name="12. Advance Requests" sheetId="41" r:id="rId13"/>
    <sheet name="13. Revised Budget" sheetId="56" r:id="rId14"/>
    <sheet name="14. Cash Flow Forecast" sheetId="52" r:id="rId15"/>
    <sheet name="Dept Use Only - Sampling" sheetId="55" r:id="rId16"/>
  </sheets>
  <definedNames>
    <definedName name="_xlnm._FilterDatabase" localSheetId="15" hidden="1">'Dept Use Only - Sampling'!$B$15:$P$948</definedName>
    <definedName name="_xlnm.Print_Area" localSheetId="1">'1. Recipient Information'!$A:$B</definedName>
    <definedName name="_xlnm.Print_Area" localSheetId="11">'11. Other Costs'!$A$1:$L$62</definedName>
    <definedName name="_xlnm.Print_Area" localSheetId="12">'12. Advance Requests'!$A$1:$E$89</definedName>
    <definedName name="_xlnm.Print_Area" localSheetId="13">'13. Revised Budget'!$A$1:$G$101</definedName>
    <definedName name="_xlnm.Print_Area" localSheetId="14">'14. Cash Flow Forecast'!#REF!</definedName>
    <definedName name="_xlnm.Print_Area" localSheetId="4">'4. Labour and Salaries - Direct'!$A$1:$I$61</definedName>
    <definedName name="_xlnm.Print_Area" localSheetId="5">'5. Labour and Salaries - Admin'!$A$1:$I$61</definedName>
    <definedName name="_xlnm.Print_Area" localSheetId="15">'Dept Use Only - Sampling'!$A$1:$O$948</definedName>
    <definedName name="_xlnm.Print_Area" localSheetId="0">Instructions!$A$1:$A$114</definedName>
    <definedName name="_xlnm.Print_Area">#REF!</definedName>
    <definedName name="_xlnm.Print_Titles" localSheetId="10">'10. Travel -Direct Delivery'!$1:$4</definedName>
    <definedName name="_xlnm.Print_Titles" localSheetId="11">'11. Other Costs'!$1:$4</definedName>
    <definedName name="_xlnm.Print_Titles" localSheetId="4">'4. Labour and Salaries - Direct'!$1:$4</definedName>
    <definedName name="_xlnm.Print_Titles" localSheetId="5">'5. Labour and Salaries - Admin'!$1:$4</definedName>
    <definedName name="_xlnm.Print_Titles" localSheetId="6">'6. Subcontractors &amp; Consultant'!$1:$4</definedName>
    <definedName name="_xlnm.Print_Titles" localSheetId="7">'7. Tech Equip. &amp; Tech Materials'!$1:$4</definedName>
    <definedName name="_xlnm.Print_Titles" localSheetId="8">'8.  Administration Costs'!$1:$4</definedName>
    <definedName name="_xlnm.Print_Titles" localSheetId="9">'9. Travel - Admin'!$1:$4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55" l="1"/>
  <c r="G8" i="52"/>
  <c r="D7" i="56"/>
  <c r="E5" i="41"/>
  <c r="I4" i="40"/>
  <c r="M7" i="60"/>
  <c r="M7" i="44"/>
  <c r="I4" i="39"/>
  <c r="I4" i="37"/>
  <c r="I4" i="38"/>
  <c r="I4" i="53"/>
  <c r="I4" i="35"/>
  <c r="A27" i="43"/>
  <c r="A65" i="57"/>
  <c r="C117" i="55" l="1"/>
  <c r="D117" i="55"/>
  <c r="E117" i="55"/>
  <c r="F117" i="55"/>
  <c r="G117" i="55"/>
  <c r="H117" i="55"/>
  <c r="I117" i="55"/>
  <c r="J117" i="55"/>
  <c r="C118" i="55"/>
  <c r="D118" i="55"/>
  <c r="E118" i="55"/>
  <c r="F118" i="55"/>
  <c r="G118" i="55"/>
  <c r="H118" i="55"/>
  <c r="I118" i="55"/>
  <c r="J118" i="55"/>
  <c r="C20" i="55"/>
  <c r="D20" i="55"/>
  <c r="E20" i="55"/>
  <c r="F20" i="55"/>
  <c r="G20" i="55"/>
  <c r="H20" i="55"/>
  <c r="C21" i="55"/>
  <c r="D21" i="55"/>
  <c r="E21" i="55"/>
  <c r="F21" i="55"/>
  <c r="G21" i="55"/>
  <c r="H21" i="55"/>
  <c r="C22" i="55"/>
  <c r="D22" i="55"/>
  <c r="E22" i="55"/>
  <c r="F22" i="55"/>
  <c r="G22" i="55"/>
  <c r="H22" i="55"/>
  <c r="C23" i="55"/>
  <c r="D23" i="55"/>
  <c r="E23" i="55"/>
  <c r="F23" i="55"/>
  <c r="G23" i="55"/>
  <c r="H23" i="55"/>
  <c r="C24" i="55"/>
  <c r="D24" i="55"/>
  <c r="E24" i="55"/>
  <c r="F24" i="55"/>
  <c r="G24" i="55"/>
  <c r="H24" i="55"/>
  <c r="C25" i="55"/>
  <c r="D25" i="55"/>
  <c r="E25" i="55"/>
  <c r="F25" i="55"/>
  <c r="G25" i="55"/>
  <c r="H25" i="55"/>
  <c r="C26" i="55"/>
  <c r="D26" i="55"/>
  <c r="E26" i="55"/>
  <c r="F26" i="55"/>
  <c r="G26" i="55"/>
  <c r="H26" i="55"/>
  <c r="C27" i="55"/>
  <c r="D27" i="55"/>
  <c r="E27" i="55"/>
  <c r="F27" i="55"/>
  <c r="G27" i="55"/>
  <c r="H27" i="55"/>
  <c r="C28" i="55"/>
  <c r="D28" i="55"/>
  <c r="E28" i="55"/>
  <c r="F28" i="55"/>
  <c r="G28" i="55"/>
  <c r="H28" i="55"/>
  <c r="C29" i="55"/>
  <c r="D29" i="55"/>
  <c r="E29" i="55"/>
  <c r="F29" i="55"/>
  <c r="G29" i="55"/>
  <c r="H29" i="55"/>
  <c r="C30" i="55"/>
  <c r="D30" i="55"/>
  <c r="E30" i="55"/>
  <c r="F30" i="55"/>
  <c r="G30" i="55"/>
  <c r="H30" i="55"/>
  <c r="C31" i="55"/>
  <c r="D31" i="55"/>
  <c r="E31" i="55"/>
  <c r="F31" i="55"/>
  <c r="G31" i="55"/>
  <c r="H31" i="55"/>
  <c r="C32" i="55"/>
  <c r="D32" i="55"/>
  <c r="E32" i="55"/>
  <c r="F32" i="55"/>
  <c r="G32" i="55"/>
  <c r="H32" i="55"/>
  <c r="C33" i="55"/>
  <c r="D33" i="55"/>
  <c r="E33" i="55"/>
  <c r="F33" i="55"/>
  <c r="G33" i="55"/>
  <c r="H33" i="55"/>
  <c r="C34" i="55"/>
  <c r="D34" i="55"/>
  <c r="E34" i="55"/>
  <c r="F34" i="55"/>
  <c r="G34" i="55"/>
  <c r="H34" i="55"/>
  <c r="C35" i="55"/>
  <c r="D35" i="55"/>
  <c r="E35" i="55"/>
  <c r="F35" i="55"/>
  <c r="G35" i="55"/>
  <c r="H35" i="55"/>
  <c r="C36" i="55"/>
  <c r="D36" i="55"/>
  <c r="E36" i="55"/>
  <c r="F36" i="55"/>
  <c r="G36" i="55"/>
  <c r="H36" i="55"/>
  <c r="C37" i="55"/>
  <c r="D37" i="55"/>
  <c r="E37" i="55"/>
  <c r="F37" i="55"/>
  <c r="G37" i="55"/>
  <c r="H37" i="55"/>
  <c r="C38" i="55"/>
  <c r="D38" i="55"/>
  <c r="E38" i="55"/>
  <c r="F38" i="55"/>
  <c r="G38" i="55"/>
  <c r="H38" i="55"/>
  <c r="C39" i="55"/>
  <c r="D39" i="55"/>
  <c r="E39" i="55"/>
  <c r="F39" i="55"/>
  <c r="G39" i="55"/>
  <c r="H39" i="55"/>
  <c r="C40" i="55"/>
  <c r="D40" i="55"/>
  <c r="E40" i="55"/>
  <c r="F40" i="55"/>
  <c r="G40" i="55"/>
  <c r="H40" i="55"/>
  <c r="C41" i="55"/>
  <c r="D41" i="55"/>
  <c r="E41" i="55"/>
  <c r="F41" i="55"/>
  <c r="G41" i="55"/>
  <c r="H41" i="55"/>
  <c r="C42" i="55"/>
  <c r="D42" i="55"/>
  <c r="E42" i="55"/>
  <c r="F42" i="55"/>
  <c r="G42" i="55"/>
  <c r="H42" i="55"/>
  <c r="C43" i="55"/>
  <c r="D43" i="55"/>
  <c r="E43" i="55"/>
  <c r="F43" i="55"/>
  <c r="G43" i="55"/>
  <c r="H43" i="55"/>
  <c r="C44" i="55"/>
  <c r="D44" i="55"/>
  <c r="E44" i="55"/>
  <c r="F44" i="55"/>
  <c r="G44" i="55"/>
  <c r="H44" i="55"/>
  <c r="C45" i="55"/>
  <c r="D45" i="55"/>
  <c r="E45" i="55"/>
  <c r="F45" i="55"/>
  <c r="G45" i="55"/>
  <c r="H45" i="55"/>
  <c r="C46" i="55"/>
  <c r="D46" i="55"/>
  <c r="E46" i="55"/>
  <c r="F46" i="55"/>
  <c r="G46" i="55"/>
  <c r="H46" i="55"/>
  <c r="C47" i="55"/>
  <c r="D47" i="55"/>
  <c r="E47" i="55"/>
  <c r="F47" i="55"/>
  <c r="G47" i="55"/>
  <c r="H47" i="55"/>
  <c r="C48" i="55"/>
  <c r="D48" i="55"/>
  <c r="E48" i="55"/>
  <c r="F48" i="55"/>
  <c r="G48" i="55"/>
  <c r="H48" i="55"/>
  <c r="C49" i="55"/>
  <c r="D49" i="55"/>
  <c r="E49" i="55"/>
  <c r="F49" i="55"/>
  <c r="G49" i="55"/>
  <c r="H49" i="55"/>
  <c r="C50" i="55"/>
  <c r="D50" i="55"/>
  <c r="E50" i="55"/>
  <c r="F50" i="55"/>
  <c r="G50" i="55"/>
  <c r="H50" i="55"/>
  <c r="C51" i="55"/>
  <c r="D51" i="55"/>
  <c r="E51" i="55"/>
  <c r="F51" i="55"/>
  <c r="G51" i="55"/>
  <c r="H51" i="55"/>
  <c r="C52" i="55"/>
  <c r="D52" i="55"/>
  <c r="E52" i="55"/>
  <c r="F52" i="55"/>
  <c r="G52" i="55"/>
  <c r="H52" i="55"/>
  <c r="C53" i="55"/>
  <c r="D53" i="55"/>
  <c r="E53" i="55"/>
  <c r="F53" i="55"/>
  <c r="G53" i="55"/>
  <c r="H53" i="55"/>
  <c r="C54" i="55"/>
  <c r="D54" i="55"/>
  <c r="E54" i="55"/>
  <c r="F54" i="55"/>
  <c r="G54" i="55"/>
  <c r="H54" i="55"/>
  <c r="C55" i="55"/>
  <c r="D55" i="55"/>
  <c r="E55" i="55"/>
  <c r="F55" i="55"/>
  <c r="G55" i="55"/>
  <c r="H55" i="55"/>
  <c r="C56" i="55"/>
  <c r="D56" i="55"/>
  <c r="E56" i="55"/>
  <c r="F56" i="55"/>
  <c r="G56" i="55"/>
  <c r="H56" i="55"/>
  <c r="C57" i="55"/>
  <c r="D57" i="55"/>
  <c r="E57" i="55"/>
  <c r="F57" i="55"/>
  <c r="G57" i="55"/>
  <c r="H57" i="55"/>
  <c r="C58" i="55"/>
  <c r="D58" i="55"/>
  <c r="E58" i="55"/>
  <c r="F58" i="55"/>
  <c r="G58" i="55"/>
  <c r="H58" i="55"/>
  <c r="C59" i="55"/>
  <c r="D59" i="55"/>
  <c r="E59" i="55"/>
  <c r="F59" i="55"/>
  <c r="G59" i="55"/>
  <c r="H59" i="55"/>
  <c r="C60" i="55"/>
  <c r="D60" i="55"/>
  <c r="E60" i="55"/>
  <c r="F60" i="55"/>
  <c r="G60" i="55"/>
  <c r="H60" i="55"/>
  <c r="C61" i="55"/>
  <c r="D61" i="55"/>
  <c r="E61" i="55"/>
  <c r="F61" i="55"/>
  <c r="G61" i="55"/>
  <c r="H61" i="55"/>
  <c r="C62" i="55"/>
  <c r="D62" i="55"/>
  <c r="E62" i="55"/>
  <c r="F62" i="55"/>
  <c r="G62" i="55"/>
  <c r="H62" i="55"/>
  <c r="C63" i="55"/>
  <c r="D63" i="55"/>
  <c r="E63" i="55"/>
  <c r="F63" i="55"/>
  <c r="G63" i="55"/>
  <c r="H63" i="55"/>
  <c r="C64" i="55"/>
  <c r="D64" i="55"/>
  <c r="E64" i="55"/>
  <c r="F64" i="55"/>
  <c r="G64" i="55"/>
  <c r="H64" i="55"/>
  <c r="C65" i="55"/>
  <c r="D65" i="55"/>
  <c r="E65" i="55"/>
  <c r="F65" i="55"/>
  <c r="G65" i="55"/>
  <c r="H65" i="55"/>
  <c r="C66" i="55"/>
  <c r="D66" i="55"/>
  <c r="E66" i="55"/>
  <c r="F66" i="55"/>
  <c r="G66" i="55"/>
  <c r="H66" i="55"/>
  <c r="C67" i="55"/>
  <c r="D67" i="55"/>
  <c r="E67" i="55"/>
  <c r="F67" i="55"/>
  <c r="G67" i="55"/>
  <c r="H67" i="55"/>
  <c r="C68" i="55"/>
  <c r="D68" i="55"/>
  <c r="E68" i="55"/>
  <c r="F68" i="55"/>
  <c r="G68" i="55"/>
  <c r="H68" i="55"/>
  <c r="C69" i="55"/>
  <c r="D69" i="55"/>
  <c r="E69" i="55"/>
  <c r="F69" i="55"/>
  <c r="G69" i="55"/>
  <c r="H69" i="55"/>
  <c r="I69" i="55"/>
  <c r="J69" i="55"/>
  <c r="C70" i="55"/>
  <c r="D70" i="55"/>
  <c r="E70" i="55"/>
  <c r="F70" i="55"/>
  <c r="G70" i="55"/>
  <c r="H70" i="55"/>
  <c r="I70" i="55"/>
  <c r="J70" i="55"/>
  <c r="C71" i="55"/>
  <c r="D71" i="55"/>
  <c r="E71" i="55"/>
  <c r="F71" i="55"/>
  <c r="G71" i="55"/>
  <c r="H71" i="55"/>
  <c r="I71" i="55"/>
  <c r="J71" i="55"/>
  <c r="C72" i="55"/>
  <c r="D72" i="55"/>
  <c r="E72" i="55"/>
  <c r="F72" i="55"/>
  <c r="G72" i="55"/>
  <c r="H72" i="55"/>
  <c r="I72" i="55"/>
  <c r="J72" i="55"/>
  <c r="C73" i="55"/>
  <c r="D73" i="55"/>
  <c r="E73" i="55"/>
  <c r="F73" i="55"/>
  <c r="G73" i="55"/>
  <c r="H73" i="55"/>
  <c r="I73" i="55"/>
  <c r="J73" i="55"/>
  <c r="C74" i="55"/>
  <c r="D74" i="55"/>
  <c r="E74" i="55"/>
  <c r="F74" i="55"/>
  <c r="G74" i="55"/>
  <c r="H74" i="55"/>
  <c r="I74" i="55"/>
  <c r="J74" i="55"/>
  <c r="C75" i="55"/>
  <c r="D75" i="55"/>
  <c r="E75" i="55"/>
  <c r="F75" i="55"/>
  <c r="G75" i="55"/>
  <c r="H75" i="55"/>
  <c r="I75" i="55"/>
  <c r="J75" i="55"/>
  <c r="C76" i="55"/>
  <c r="D76" i="55"/>
  <c r="E76" i="55"/>
  <c r="F76" i="55"/>
  <c r="G76" i="55"/>
  <c r="H76" i="55"/>
  <c r="I76" i="55"/>
  <c r="J76" i="55"/>
  <c r="C77" i="55"/>
  <c r="D77" i="55"/>
  <c r="E77" i="55"/>
  <c r="F77" i="55"/>
  <c r="G77" i="55"/>
  <c r="H77" i="55"/>
  <c r="I77" i="55"/>
  <c r="J77" i="55"/>
  <c r="C78" i="55"/>
  <c r="D78" i="55"/>
  <c r="E78" i="55"/>
  <c r="F78" i="55"/>
  <c r="G78" i="55"/>
  <c r="H78" i="55"/>
  <c r="I78" i="55"/>
  <c r="J78" i="55"/>
  <c r="C79" i="55"/>
  <c r="D79" i="55"/>
  <c r="E79" i="55"/>
  <c r="F79" i="55"/>
  <c r="G79" i="55"/>
  <c r="H79" i="55"/>
  <c r="I79" i="55"/>
  <c r="J79" i="55"/>
  <c r="C80" i="55"/>
  <c r="D80" i="55"/>
  <c r="E80" i="55"/>
  <c r="F80" i="55"/>
  <c r="G80" i="55"/>
  <c r="H80" i="55"/>
  <c r="I80" i="55"/>
  <c r="J80" i="55"/>
  <c r="C81" i="55"/>
  <c r="D81" i="55"/>
  <c r="E81" i="55"/>
  <c r="F81" i="55"/>
  <c r="G81" i="55"/>
  <c r="H81" i="55"/>
  <c r="I81" i="55"/>
  <c r="J81" i="55"/>
  <c r="C82" i="55"/>
  <c r="D82" i="55"/>
  <c r="E82" i="55"/>
  <c r="F82" i="55"/>
  <c r="G82" i="55"/>
  <c r="H82" i="55"/>
  <c r="I82" i="55"/>
  <c r="J82" i="55"/>
  <c r="C83" i="55"/>
  <c r="D83" i="55"/>
  <c r="E83" i="55"/>
  <c r="F83" i="55"/>
  <c r="G83" i="55"/>
  <c r="H83" i="55"/>
  <c r="I83" i="55"/>
  <c r="J83" i="55"/>
  <c r="C84" i="55"/>
  <c r="D84" i="55"/>
  <c r="E84" i="55"/>
  <c r="F84" i="55"/>
  <c r="G84" i="55"/>
  <c r="H84" i="55"/>
  <c r="I84" i="55"/>
  <c r="J84" i="55"/>
  <c r="C85" i="55"/>
  <c r="D85" i="55"/>
  <c r="E85" i="55"/>
  <c r="F85" i="55"/>
  <c r="G85" i="55"/>
  <c r="H85" i="55"/>
  <c r="I85" i="55"/>
  <c r="J85" i="55"/>
  <c r="C86" i="55"/>
  <c r="D86" i="55"/>
  <c r="E86" i="55"/>
  <c r="F86" i="55"/>
  <c r="G86" i="55"/>
  <c r="H86" i="55"/>
  <c r="I86" i="55"/>
  <c r="J86" i="55"/>
  <c r="C87" i="55"/>
  <c r="D87" i="55"/>
  <c r="E87" i="55"/>
  <c r="F87" i="55"/>
  <c r="G87" i="55"/>
  <c r="H87" i="55"/>
  <c r="I87" i="55"/>
  <c r="J87" i="55"/>
  <c r="C88" i="55"/>
  <c r="D88" i="55"/>
  <c r="E88" i="55"/>
  <c r="F88" i="55"/>
  <c r="G88" i="55"/>
  <c r="H88" i="55"/>
  <c r="I88" i="55"/>
  <c r="J88" i="55"/>
  <c r="C89" i="55"/>
  <c r="D89" i="55"/>
  <c r="E89" i="55"/>
  <c r="F89" i="55"/>
  <c r="G89" i="55"/>
  <c r="H89" i="55"/>
  <c r="I89" i="55"/>
  <c r="J89" i="55"/>
  <c r="C90" i="55"/>
  <c r="D90" i="55"/>
  <c r="E90" i="55"/>
  <c r="F90" i="55"/>
  <c r="G90" i="55"/>
  <c r="H90" i="55"/>
  <c r="I90" i="55"/>
  <c r="J90" i="55"/>
  <c r="C91" i="55"/>
  <c r="D91" i="55"/>
  <c r="E91" i="55"/>
  <c r="F91" i="55"/>
  <c r="G91" i="55"/>
  <c r="H91" i="55"/>
  <c r="I91" i="55"/>
  <c r="J91" i="55"/>
  <c r="C92" i="55"/>
  <c r="D92" i="55"/>
  <c r="E92" i="55"/>
  <c r="F92" i="55"/>
  <c r="G92" i="55"/>
  <c r="H92" i="55"/>
  <c r="I92" i="55"/>
  <c r="J92" i="55"/>
  <c r="C93" i="55"/>
  <c r="D93" i="55"/>
  <c r="E93" i="55"/>
  <c r="F93" i="55"/>
  <c r="G93" i="55"/>
  <c r="H93" i="55"/>
  <c r="I93" i="55"/>
  <c r="J93" i="55"/>
  <c r="C94" i="55"/>
  <c r="D94" i="55"/>
  <c r="E94" i="55"/>
  <c r="F94" i="55"/>
  <c r="G94" i="55"/>
  <c r="H94" i="55"/>
  <c r="I94" i="55"/>
  <c r="J94" i="55"/>
  <c r="C95" i="55"/>
  <c r="D95" i="55"/>
  <c r="E95" i="55"/>
  <c r="F95" i="55"/>
  <c r="G95" i="55"/>
  <c r="H95" i="55"/>
  <c r="I95" i="55"/>
  <c r="J95" i="55"/>
  <c r="C96" i="55"/>
  <c r="D96" i="55"/>
  <c r="E96" i="55"/>
  <c r="F96" i="55"/>
  <c r="G96" i="55"/>
  <c r="H96" i="55"/>
  <c r="I96" i="55"/>
  <c r="J96" i="55"/>
  <c r="C97" i="55"/>
  <c r="D97" i="55"/>
  <c r="E97" i="55"/>
  <c r="F97" i="55"/>
  <c r="G97" i="55"/>
  <c r="H97" i="55"/>
  <c r="I97" i="55"/>
  <c r="J97" i="55"/>
  <c r="C98" i="55"/>
  <c r="D98" i="55"/>
  <c r="E98" i="55"/>
  <c r="F98" i="55"/>
  <c r="G98" i="55"/>
  <c r="H98" i="55"/>
  <c r="I98" i="55"/>
  <c r="J98" i="55"/>
  <c r="C99" i="55"/>
  <c r="D99" i="55"/>
  <c r="E99" i="55"/>
  <c r="F99" i="55"/>
  <c r="G99" i="55"/>
  <c r="H99" i="55"/>
  <c r="I99" i="55"/>
  <c r="J99" i="55"/>
  <c r="C100" i="55"/>
  <c r="D100" i="55"/>
  <c r="E100" i="55"/>
  <c r="F100" i="55"/>
  <c r="G100" i="55"/>
  <c r="H100" i="55"/>
  <c r="I100" i="55"/>
  <c r="J100" i="55"/>
  <c r="C101" i="55"/>
  <c r="D101" i="55"/>
  <c r="E101" i="55"/>
  <c r="F101" i="55"/>
  <c r="G101" i="55"/>
  <c r="H101" i="55"/>
  <c r="I101" i="55"/>
  <c r="J101" i="55"/>
  <c r="C102" i="55"/>
  <c r="D102" i="55"/>
  <c r="E102" i="55"/>
  <c r="F102" i="55"/>
  <c r="G102" i="55"/>
  <c r="H102" i="55"/>
  <c r="I102" i="55"/>
  <c r="J102" i="55"/>
  <c r="C103" i="55"/>
  <c r="D103" i="55"/>
  <c r="E103" i="55"/>
  <c r="F103" i="55"/>
  <c r="G103" i="55"/>
  <c r="H103" i="55"/>
  <c r="I103" i="55"/>
  <c r="J103" i="55"/>
  <c r="C104" i="55"/>
  <c r="D104" i="55"/>
  <c r="E104" i="55"/>
  <c r="F104" i="55"/>
  <c r="G104" i="55"/>
  <c r="H104" i="55"/>
  <c r="I104" i="55"/>
  <c r="J104" i="55"/>
  <c r="C105" i="55"/>
  <c r="D105" i="55"/>
  <c r="E105" i="55"/>
  <c r="F105" i="55"/>
  <c r="G105" i="55"/>
  <c r="H105" i="55"/>
  <c r="I105" i="55"/>
  <c r="J105" i="55"/>
  <c r="C106" i="55"/>
  <c r="D106" i="55"/>
  <c r="E106" i="55"/>
  <c r="F106" i="55"/>
  <c r="G106" i="55"/>
  <c r="H106" i="55"/>
  <c r="I106" i="55"/>
  <c r="J106" i="55"/>
  <c r="C107" i="55"/>
  <c r="D107" i="55"/>
  <c r="E107" i="55"/>
  <c r="F107" i="55"/>
  <c r="G107" i="55"/>
  <c r="H107" i="55"/>
  <c r="I107" i="55"/>
  <c r="J107" i="55"/>
  <c r="C108" i="55"/>
  <c r="D108" i="55"/>
  <c r="E108" i="55"/>
  <c r="F108" i="55"/>
  <c r="G108" i="55"/>
  <c r="H108" i="55"/>
  <c r="I108" i="55"/>
  <c r="J108" i="55"/>
  <c r="C109" i="55"/>
  <c r="D109" i="55"/>
  <c r="E109" i="55"/>
  <c r="F109" i="55"/>
  <c r="G109" i="55"/>
  <c r="H109" i="55"/>
  <c r="I109" i="55"/>
  <c r="J109" i="55"/>
  <c r="C110" i="55"/>
  <c r="D110" i="55"/>
  <c r="E110" i="55"/>
  <c r="F110" i="55"/>
  <c r="G110" i="55"/>
  <c r="H110" i="55"/>
  <c r="I110" i="55"/>
  <c r="J110" i="55"/>
  <c r="C111" i="55"/>
  <c r="D111" i="55"/>
  <c r="E111" i="55"/>
  <c r="F111" i="55"/>
  <c r="G111" i="55"/>
  <c r="H111" i="55"/>
  <c r="I111" i="55"/>
  <c r="J111" i="55"/>
  <c r="C112" i="55"/>
  <c r="D112" i="55"/>
  <c r="E112" i="55"/>
  <c r="F112" i="55"/>
  <c r="G112" i="55"/>
  <c r="H112" i="55"/>
  <c r="I112" i="55"/>
  <c r="J112" i="55"/>
  <c r="C113" i="55"/>
  <c r="D113" i="55"/>
  <c r="E113" i="55"/>
  <c r="F113" i="55"/>
  <c r="G113" i="55"/>
  <c r="H113" i="55"/>
  <c r="I113" i="55"/>
  <c r="J113" i="55"/>
  <c r="C114" i="55"/>
  <c r="D114" i="55"/>
  <c r="E114" i="55"/>
  <c r="F114" i="55"/>
  <c r="G114" i="55"/>
  <c r="H114" i="55"/>
  <c r="I114" i="55"/>
  <c r="J114" i="55"/>
  <c r="C115" i="55"/>
  <c r="D115" i="55"/>
  <c r="E115" i="55"/>
  <c r="F115" i="55"/>
  <c r="G115" i="55"/>
  <c r="H115" i="55"/>
  <c r="I115" i="55"/>
  <c r="J115" i="55"/>
  <c r="C116" i="55"/>
  <c r="D116" i="55"/>
  <c r="E116" i="55"/>
  <c r="F116" i="55"/>
  <c r="G116" i="55"/>
  <c r="H116" i="55"/>
  <c r="I116" i="55"/>
  <c r="J116" i="55"/>
  <c r="D19" i="55"/>
  <c r="E19" i="55"/>
  <c r="F19" i="55"/>
  <c r="G19" i="55"/>
  <c r="H19" i="55"/>
  <c r="G540" i="55" l="1"/>
  <c r="G541" i="55"/>
  <c r="G542" i="55"/>
  <c r="G543" i="55"/>
  <c r="G544" i="55"/>
  <c r="G545" i="55"/>
  <c r="G546" i="55"/>
  <c r="G547" i="55"/>
  <c r="G548" i="55"/>
  <c r="G549" i="55"/>
  <c r="G550" i="55"/>
  <c r="G551" i="55"/>
  <c r="G552" i="55"/>
  <c r="G553" i="55"/>
  <c r="G554" i="55"/>
  <c r="G555" i="55"/>
  <c r="G556" i="55"/>
  <c r="G557" i="55"/>
  <c r="G558" i="55"/>
  <c r="G559" i="55"/>
  <c r="G560" i="55"/>
  <c r="G561" i="55"/>
  <c r="G562" i="55"/>
  <c r="G563" i="55"/>
  <c r="G564" i="55"/>
  <c r="G565" i="55"/>
  <c r="G566" i="55"/>
  <c r="G567" i="55"/>
  <c r="G568" i="55"/>
  <c r="G569" i="55"/>
  <c r="G570" i="55"/>
  <c r="G571" i="55"/>
  <c r="G572" i="55"/>
  <c r="G573" i="55"/>
  <c r="G574" i="55"/>
  <c r="G575" i="55"/>
  <c r="G576" i="55"/>
  <c r="G577" i="55"/>
  <c r="G578" i="55"/>
  <c r="G579" i="55"/>
  <c r="G580" i="55"/>
  <c r="G581" i="55"/>
  <c r="G582" i="55"/>
  <c r="G583" i="55"/>
  <c r="G584" i="55"/>
  <c r="G585" i="55"/>
  <c r="G586" i="55"/>
  <c r="G587" i="55"/>
  <c r="G588" i="55"/>
  <c r="G589" i="55"/>
  <c r="G590" i="55"/>
  <c r="G591" i="55"/>
  <c r="G592" i="55"/>
  <c r="G593" i="55"/>
  <c r="G594" i="55"/>
  <c r="G595" i="55"/>
  <c r="G596" i="55"/>
  <c r="G597" i="55"/>
  <c r="G598" i="55"/>
  <c r="G599" i="55"/>
  <c r="G600" i="55"/>
  <c r="G601" i="55"/>
  <c r="G602" i="55"/>
  <c r="G603" i="55"/>
  <c r="G604" i="55"/>
  <c r="G605" i="55"/>
  <c r="G606" i="55"/>
  <c r="G607" i="55"/>
  <c r="G608" i="55"/>
  <c r="G609" i="55"/>
  <c r="G610" i="55"/>
  <c r="G611" i="55"/>
  <c r="G612" i="55"/>
  <c r="G613" i="55"/>
  <c r="G614" i="55"/>
  <c r="G615" i="55"/>
  <c r="G616" i="55"/>
  <c r="G617" i="55"/>
  <c r="G618" i="55"/>
  <c r="G619" i="55"/>
  <c r="G620" i="55"/>
  <c r="G621" i="55"/>
  <c r="G622" i="55"/>
  <c r="G623" i="55"/>
  <c r="G624" i="55"/>
  <c r="G625" i="55"/>
  <c r="G626" i="55"/>
  <c r="G627" i="55"/>
  <c r="G628" i="55"/>
  <c r="G629" i="55"/>
  <c r="G630" i="55"/>
  <c r="G631" i="55"/>
  <c r="G632" i="55"/>
  <c r="G633" i="55"/>
  <c r="G634" i="55"/>
  <c r="G635" i="55"/>
  <c r="G636" i="55"/>
  <c r="G637" i="55"/>
  <c r="G638" i="55"/>
  <c r="G639" i="55"/>
  <c r="G640" i="55"/>
  <c r="G641" i="55"/>
  <c r="G642" i="55"/>
  <c r="G643" i="55"/>
  <c r="G644" i="55"/>
  <c r="G645" i="55"/>
  <c r="G646" i="55"/>
  <c r="G647" i="55"/>
  <c r="G648" i="55"/>
  <c r="G649" i="55"/>
  <c r="G650" i="55"/>
  <c r="G651" i="55"/>
  <c r="G652" i="55"/>
  <c r="G653" i="55"/>
  <c r="G654" i="55"/>
  <c r="G655" i="55"/>
  <c r="G656" i="55"/>
  <c r="G657" i="55"/>
  <c r="G658" i="55"/>
  <c r="G659" i="55"/>
  <c r="G660" i="55"/>
  <c r="G661" i="55"/>
  <c r="G662" i="55"/>
  <c r="G663" i="55"/>
  <c r="G664" i="55"/>
  <c r="G665" i="55"/>
  <c r="G666" i="55"/>
  <c r="G667" i="55"/>
  <c r="G668" i="55"/>
  <c r="G669" i="55"/>
  <c r="G670" i="55"/>
  <c r="G671" i="55"/>
  <c r="G672" i="55"/>
  <c r="G673" i="55"/>
  <c r="G674" i="55"/>
  <c r="G675" i="55"/>
  <c r="G676" i="55"/>
  <c r="G677" i="55"/>
  <c r="G678" i="55"/>
  <c r="G679" i="55"/>
  <c r="G680" i="55"/>
  <c r="G681" i="55"/>
  <c r="G682" i="55"/>
  <c r="G683" i="55"/>
  <c r="G684" i="55"/>
  <c r="G685" i="55"/>
  <c r="G686" i="55"/>
  <c r="G687" i="55"/>
  <c r="G688" i="55"/>
  <c r="C4" i="52" l="1"/>
  <c r="G26" i="52"/>
  <c r="G22" i="52"/>
  <c r="G18" i="52"/>
  <c r="G14" i="52"/>
  <c r="G10" i="52"/>
  <c r="H26" i="52" s="1"/>
  <c r="H14" i="52" l="1"/>
  <c r="H22" i="52"/>
  <c r="H18" i="52"/>
  <c r="J694" i="55"/>
  <c r="J695" i="55"/>
  <c r="J696" i="55"/>
  <c r="J697" i="55"/>
  <c r="J698" i="55"/>
  <c r="J699" i="55"/>
  <c r="J700" i="55"/>
  <c r="J701" i="55"/>
  <c r="J702" i="55"/>
  <c r="J703" i="55"/>
  <c r="J704" i="55"/>
  <c r="J705" i="55"/>
  <c r="J706" i="55"/>
  <c r="J707" i="55"/>
  <c r="J708" i="55"/>
  <c r="J709" i="55"/>
  <c r="J710" i="55"/>
  <c r="J711" i="55"/>
  <c r="J712" i="55"/>
  <c r="J713" i="55"/>
  <c r="J714" i="55"/>
  <c r="J715" i="55"/>
  <c r="J716" i="55"/>
  <c r="J717" i="55"/>
  <c r="J718" i="55"/>
  <c r="J719" i="55"/>
  <c r="J720" i="55"/>
  <c r="J721" i="55"/>
  <c r="J722" i="55"/>
  <c r="J723" i="55"/>
  <c r="J724" i="55"/>
  <c r="J725" i="55"/>
  <c r="J726" i="55"/>
  <c r="J727" i="55"/>
  <c r="J728" i="55"/>
  <c r="J729" i="55"/>
  <c r="J730" i="55"/>
  <c r="J731" i="55"/>
  <c r="J732" i="55"/>
  <c r="J733" i="55"/>
  <c r="J734" i="55"/>
  <c r="J735" i="55"/>
  <c r="J736" i="55"/>
  <c r="J737" i="55"/>
  <c r="J738" i="55"/>
  <c r="J739" i="55"/>
  <c r="J740" i="55"/>
  <c r="J741" i="55"/>
  <c r="J742" i="55"/>
  <c r="J743" i="55"/>
  <c r="J744" i="55"/>
  <c r="J745" i="55"/>
  <c r="J746" i="55"/>
  <c r="J747" i="55"/>
  <c r="J748" i="55"/>
  <c r="J749" i="55"/>
  <c r="J750" i="55"/>
  <c r="J751" i="55"/>
  <c r="J752" i="55"/>
  <c r="J753" i="55"/>
  <c r="J754" i="55"/>
  <c r="J755" i="55"/>
  <c r="J756" i="55"/>
  <c r="J757" i="55"/>
  <c r="J758" i="55"/>
  <c r="J759" i="55"/>
  <c r="J760" i="55"/>
  <c r="J761" i="55"/>
  <c r="J762" i="55"/>
  <c r="J763" i="55"/>
  <c r="J764" i="55"/>
  <c r="J765" i="55"/>
  <c r="J766" i="55"/>
  <c r="J767" i="55"/>
  <c r="J768" i="55"/>
  <c r="J769" i="55"/>
  <c r="J770" i="55"/>
  <c r="J771" i="55"/>
  <c r="J772" i="55"/>
  <c r="J773" i="55"/>
  <c r="J774" i="55"/>
  <c r="J775" i="55"/>
  <c r="J776" i="55"/>
  <c r="J777" i="55"/>
  <c r="J778" i="55"/>
  <c r="J779" i="55"/>
  <c r="J780" i="55"/>
  <c r="J781" i="55"/>
  <c r="J782" i="55"/>
  <c r="J783" i="55"/>
  <c r="J784" i="55"/>
  <c r="J785" i="55"/>
  <c r="J786" i="55"/>
  <c r="J787" i="55"/>
  <c r="J788" i="55"/>
  <c r="J789" i="55"/>
  <c r="J790" i="55"/>
  <c r="J791" i="55"/>
  <c r="J792" i="55"/>
  <c r="J793" i="55"/>
  <c r="J794" i="55"/>
  <c r="J795" i="55"/>
  <c r="J796" i="55"/>
  <c r="J797" i="55"/>
  <c r="J798" i="55"/>
  <c r="J799" i="55"/>
  <c r="J800" i="55"/>
  <c r="J801" i="55"/>
  <c r="J802" i="55"/>
  <c r="J803" i="55"/>
  <c r="J804" i="55"/>
  <c r="J805" i="55"/>
  <c r="J806" i="55"/>
  <c r="J807" i="55"/>
  <c r="J808" i="55"/>
  <c r="J809" i="55"/>
  <c r="J810" i="55"/>
  <c r="J811" i="55"/>
  <c r="J812" i="55"/>
  <c r="J813" i="55"/>
  <c r="J814" i="55"/>
  <c r="J815" i="55"/>
  <c r="J816" i="55"/>
  <c r="J817" i="55"/>
  <c r="J818" i="55"/>
  <c r="J819" i="55"/>
  <c r="J820" i="55"/>
  <c r="J821" i="55"/>
  <c r="J822" i="55"/>
  <c r="J823" i="55"/>
  <c r="J824" i="55"/>
  <c r="J825" i="55"/>
  <c r="J826" i="55"/>
  <c r="J827" i="55"/>
  <c r="J828" i="55"/>
  <c r="J829" i="55"/>
  <c r="J830" i="55"/>
  <c r="J831" i="55"/>
  <c r="J832" i="55"/>
  <c r="J833" i="55"/>
  <c r="J834" i="55"/>
  <c r="J835" i="55"/>
  <c r="J836" i="55"/>
  <c r="J837" i="55"/>
  <c r="J838" i="55"/>
  <c r="J839" i="55"/>
  <c r="J840" i="55"/>
  <c r="J841" i="55"/>
  <c r="J842" i="55"/>
  <c r="J693" i="55"/>
  <c r="J540" i="55"/>
  <c r="J541" i="55"/>
  <c r="J542" i="55"/>
  <c r="J543" i="55"/>
  <c r="J544" i="55"/>
  <c r="J545" i="55"/>
  <c r="J546" i="55"/>
  <c r="J547" i="55"/>
  <c r="J548" i="55"/>
  <c r="J549" i="55"/>
  <c r="J550" i="55"/>
  <c r="J551" i="55"/>
  <c r="J552" i="55"/>
  <c r="J553" i="55"/>
  <c r="J554" i="55"/>
  <c r="J555" i="55"/>
  <c r="J556" i="55"/>
  <c r="J557" i="55"/>
  <c r="J558" i="55"/>
  <c r="J559" i="55"/>
  <c r="J560" i="55"/>
  <c r="J561" i="55"/>
  <c r="J562" i="55"/>
  <c r="J563" i="55"/>
  <c r="J564" i="55"/>
  <c r="J565" i="55"/>
  <c r="J566" i="55"/>
  <c r="J567" i="55"/>
  <c r="J568" i="55"/>
  <c r="J569" i="55"/>
  <c r="J570" i="55"/>
  <c r="J571" i="55"/>
  <c r="J572" i="55"/>
  <c r="J573" i="55"/>
  <c r="J574" i="55"/>
  <c r="J575" i="55"/>
  <c r="J576" i="55"/>
  <c r="J577" i="55"/>
  <c r="J578" i="55"/>
  <c r="J579" i="55"/>
  <c r="J580" i="55"/>
  <c r="J581" i="55"/>
  <c r="J582" i="55"/>
  <c r="J583" i="55"/>
  <c r="J584" i="55"/>
  <c r="J585" i="55"/>
  <c r="J586" i="55"/>
  <c r="J587" i="55"/>
  <c r="J588" i="55"/>
  <c r="J589" i="55"/>
  <c r="J590" i="55"/>
  <c r="J591" i="55"/>
  <c r="J592" i="55"/>
  <c r="J593" i="55"/>
  <c r="J594" i="55"/>
  <c r="J595" i="55"/>
  <c r="J596" i="55"/>
  <c r="J597" i="55"/>
  <c r="J598" i="55"/>
  <c r="J599" i="55"/>
  <c r="J600" i="55"/>
  <c r="J601" i="55"/>
  <c r="J602" i="55"/>
  <c r="J603" i="55"/>
  <c r="J604" i="55"/>
  <c r="J605" i="55"/>
  <c r="J606" i="55"/>
  <c r="J607" i="55"/>
  <c r="J608" i="55"/>
  <c r="J609" i="55"/>
  <c r="J610" i="55"/>
  <c r="J611" i="55"/>
  <c r="J612" i="55"/>
  <c r="J613" i="55"/>
  <c r="J614" i="55"/>
  <c r="J615" i="55"/>
  <c r="J616" i="55"/>
  <c r="J617" i="55"/>
  <c r="J618" i="55"/>
  <c r="J619" i="55"/>
  <c r="J620" i="55"/>
  <c r="J621" i="55"/>
  <c r="J622" i="55"/>
  <c r="J623" i="55"/>
  <c r="J624" i="55"/>
  <c r="J625" i="55"/>
  <c r="J626" i="55"/>
  <c r="J627" i="55"/>
  <c r="J628" i="55"/>
  <c r="J629" i="55"/>
  <c r="J630" i="55"/>
  <c r="J631" i="55"/>
  <c r="J632" i="55"/>
  <c r="J633" i="55"/>
  <c r="J634" i="55"/>
  <c r="J635" i="55"/>
  <c r="J636" i="55"/>
  <c r="J637" i="55"/>
  <c r="J638" i="55"/>
  <c r="J639" i="55"/>
  <c r="J640" i="55"/>
  <c r="J641" i="55"/>
  <c r="J642" i="55"/>
  <c r="J643" i="55"/>
  <c r="J644" i="55"/>
  <c r="J645" i="55"/>
  <c r="J646" i="55"/>
  <c r="J647" i="55"/>
  <c r="J648" i="55"/>
  <c r="J649" i="55"/>
  <c r="J650" i="55"/>
  <c r="J651" i="55"/>
  <c r="J652" i="55"/>
  <c r="J653" i="55"/>
  <c r="J654" i="55"/>
  <c r="J655" i="55"/>
  <c r="J656" i="55"/>
  <c r="J657" i="55"/>
  <c r="J658" i="55"/>
  <c r="J659" i="55"/>
  <c r="J660" i="55"/>
  <c r="J661" i="55"/>
  <c r="J662" i="55"/>
  <c r="J663" i="55"/>
  <c r="J664" i="55"/>
  <c r="J665" i="55"/>
  <c r="J666" i="55"/>
  <c r="J667" i="55"/>
  <c r="J668" i="55"/>
  <c r="J669" i="55"/>
  <c r="J670" i="55"/>
  <c r="J671" i="55"/>
  <c r="J672" i="55"/>
  <c r="J673" i="55"/>
  <c r="J674" i="55"/>
  <c r="J675" i="55"/>
  <c r="J676" i="55"/>
  <c r="J677" i="55"/>
  <c r="J678" i="55"/>
  <c r="J679" i="55"/>
  <c r="J680" i="55"/>
  <c r="J681" i="55"/>
  <c r="J682" i="55"/>
  <c r="J683" i="55"/>
  <c r="J684" i="55"/>
  <c r="J685" i="55"/>
  <c r="J686" i="55"/>
  <c r="J687" i="55"/>
  <c r="J688" i="55"/>
  <c r="J539" i="55"/>
  <c r="B124" i="55" l="1"/>
  <c r="C124" i="55"/>
  <c r="D124" i="55"/>
  <c r="E124" i="55"/>
  <c r="F124" i="55"/>
  <c r="G124" i="55"/>
  <c r="H124" i="55"/>
  <c r="B125" i="55"/>
  <c r="C125" i="55"/>
  <c r="D125" i="55"/>
  <c r="E125" i="55"/>
  <c r="F125" i="55"/>
  <c r="G125" i="55"/>
  <c r="H125" i="55"/>
  <c r="B126" i="55"/>
  <c r="C126" i="55"/>
  <c r="D126" i="55"/>
  <c r="E126" i="55"/>
  <c r="F126" i="55"/>
  <c r="G126" i="55"/>
  <c r="H126" i="55"/>
  <c r="B127" i="55"/>
  <c r="C127" i="55"/>
  <c r="D127" i="55"/>
  <c r="E127" i="55"/>
  <c r="F127" i="55"/>
  <c r="G127" i="55"/>
  <c r="H127" i="55"/>
  <c r="B128" i="55"/>
  <c r="C128" i="55"/>
  <c r="D128" i="55"/>
  <c r="E128" i="55"/>
  <c r="F128" i="55"/>
  <c r="G128" i="55"/>
  <c r="H128" i="55"/>
  <c r="B129" i="55"/>
  <c r="C129" i="55"/>
  <c r="D129" i="55"/>
  <c r="E129" i="55"/>
  <c r="F129" i="55"/>
  <c r="G129" i="55"/>
  <c r="H129" i="55"/>
  <c r="B130" i="55"/>
  <c r="C130" i="55"/>
  <c r="D130" i="55"/>
  <c r="E130" i="55"/>
  <c r="F130" i="55"/>
  <c r="G130" i="55"/>
  <c r="H130" i="55"/>
  <c r="B131" i="55"/>
  <c r="C131" i="55"/>
  <c r="D131" i="55"/>
  <c r="E131" i="55"/>
  <c r="F131" i="55"/>
  <c r="G131" i="55"/>
  <c r="H131" i="55"/>
  <c r="B132" i="55"/>
  <c r="C132" i="55"/>
  <c r="D132" i="55"/>
  <c r="E132" i="55"/>
  <c r="F132" i="55"/>
  <c r="G132" i="55"/>
  <c r="H132" i="55"/>
  <c r="B133" i="55"/>
  <c r="C133" i="55"/>
  <c r="D133" i="55"/>
  <c r="E133" i="55"/>
  <c r="F133" i="55"/>
  <c r="G133" i="55"/>
  <c r="H133" i="55"/>
  <c r="B134" i="55"/>
  <c r="C134" i="55"/>
  <c r="D134" i="55"/>
  <c r="E134" i="55"/>
  <c r="F134" i="55"/>
  <c r="G134" i="55"/>
  <c r="H134" i="55"/>
  <c r="B135" i="55"/>
  <c r="C135" i="55"/>
  <c r="D135" i="55"/>
  <c r="E135" i="55"/>
  <c r="F135" i="55"/>
  <c r="G135" i="55"/>
  <c r="H135" i="55"/>
  <c r="B136" i="55"/>
  <c r="C136" i="55"/>
  <c r="D136" i="55"/>
  <c r="E136" i="55"/>
  <c r="F136" i="55"/>
  <c r="G136" i="55"/>
  <c r="H136" i="55"/>
  <c r="B137" i="55"/>
  <c r="C137" i="55"/>
  <c r="D137" i="55"/>
  <c r="E137" i="55"/>
  <c r="F137" i="55"/>
  <c r="G137" i="55"/>
  <c r="H137" i="55"/>
  <c r="B138" i="55"/>
  <c r="C138" i="55"/>
  <c r="D138" i="55"/>
  <c r="E138" i="55"/>
  <c r="F138" i="55"/>
  <c r="G138" i="55"/>
  <c r="H138" i="55"/>
  <c r="B139" i="55"/>
  <c r="C139" i="55"/>
  <c r="D139" i="55"/>
  <c r="E139" i="55"/>
  <c r="F139" i="55"/>
  <c r="G139" i="55"/>
  <c r="H139" i="55"/>
  <c r="B140" i="55"/>
  <c r="C140" i="55"/>
  <c r="D140" i="55"/>
  <c r="E140" i="55"/>
  <c r="F140" i="55"/>
  <c r="G140" i="55"/>
  <c r="H140" i="55"/>
  <c r="B141" i="55"/>
  <c r="C141" i="55"/>
  <c r="D141" i="55"/>
  <c r="E141" i="55"/>
  <c r="F141" i="55"/>
  <c r="G141" i="55"/>
  <c r="H141" i="55"/>
  <c r="B142" i="55"/>
  <c r="C142" i="55"/>
  <c r="D142" i="55"/>
  <c r="E142" i="55"/>
  <c r="F142" i="55"/>
  <c r="G142" i="55"/>
  <c r="H142" i="55"/>
  <c r="B143" i="55"/>
  <c r="C143" i="55"/>
  <c r="D143" i="55"/>
  <c r="E143" i="55"/>
  <c r="F143" i="55"/>
  <c r="G143" i="55"/>
  <c r="H143" i="55"/>
  <c r="B144" i="55"/>
  <c r="C144" i="55"/>
  <c r="D144" i="55"/>
  <c r="E144" i="55"/>
  <c r="F144" i="55"/>
  <c r="G144" i="55"/>
  <c r="H144" i="55"/>
  <c r="B145" i="55"/>
  <c r="C145" i="55"/>
  <c r="D145" i="55"/>
  <c r="E145" i="55"/>
  <c r="F145" i="55"/>
  <c r="G145" i="55"/>
  <c r="H145" i="55"/>
  <c r="B146" i="55"/>
  <c r="C146" i="55"/>
  <c r="D146" i="55"/>
  <c r="E146" i="55"/>
  <c r="F146" i="55"/>
  <c r="G146" i="55"/>
  <c r="H146" i="55"/>
  <c r="B147" i="55"/>
  <c r="C147" i="55"/>
  <c r="D147" i="55"/>
  <c r="E147" i="55"/>
  <c r="F147" i="55"/>
  <c r="G147" i="55"/>
  <c r="H147" i="55"/>
  <c r="B148" i="55"/>
  <c r="C148" i="55"/>
  <c r="D148" i="55"/>
  <c r="E148" i="55"/>
  <c r="F148" i="55"/>
  <c r="G148" i="55"/>
  <c r="H148" i="55"/>
  <c r="B149" i="55"/>
  <c r="C149" i="55"/>
  <c r="D149" i="55"/>
  <c r="E149" i="55"/>
  <c r="F149" i="55"/>
  <c r="G149" i="55"/>
  <c r="H149" i="55"/>
  <c r="B150" i="55"/>
  <c r="C150" i="55"/>
  <c r="D150" i="55"/>
  <c r="E150" i="55"/>
  <c r="F150" i="55"/>
  <c r="G150" i="55"/>
  <c r="H150" i="55"/>
  <c r="B151" i="55"/>
  <c r="C151" i="55"/>
  <c r="D151" i="55"/>
  <c r="E151" i="55"/>
  <c r="F151" i="55"/>
  <c r="G151" i="55"/>
  <c r="H151" i="55"/>
  <c r="B152" i="55"/>
  <c r="C152" i="55"/>
  <c r="D152" i="55"/>
  <c r="E152" i="55"/>
  <c r="F152" i="55"/>
  <c r="G152" i="55"/>
  <c r="H152" i="55"/>
  <c r="B153" i="55"/>
  <c r="C153" i="55"/>
  <c r="D153" i="55"/>
  <c r="E153" i="55"/>
  <c r="F153" i="55"/>
  <c r="G153" i="55"/>
  <c r="H153" i="55"/>
  <c r="B154" i="55"/>
  <c r="C154" i="55"/>
  <c r="D154" i="55"/>
  <c r="E154" i="55"/>
  <c r="F154" i="55"/>
  <c r="G154" i="55"/>
  <c r="H154" i="55"/>
  <c r="B155" i="55"/>
  <c r="C155" i="55"/>
  <c r="D155" i="55"/>
  <c r="E155" i="55"/>
  <c r="F155" i="55"/>
  <c r="G155" i="55"/>
  <c r="H155" i="55"/>
  <c r="B156" i="55"/>
  <c r="C156" i="55"/>
  <c r="D156" i="55"/>
  <c r="E156" i="55"/>
  <c r="F156" i="55"/>
  <c r="G156" i="55"/>
  <c r="H156" i="55"/>
  <c r="B157" i="55"/>
  <c r="C157" i="55"/>
  <c r="D157" i="55"/>
  <c r="E157" i="55"/>
  <c r="F157" i="55"/>
  <c r="G157" i="55"/>
  <c r="H157" i="55"/>
  <c r="B158" i="55"/>
  <c r="C158" i="55"/>
  <c r="D158" i="55"/>
  <c r="E158" i="55"/>
  <c r="F158" i="55"/>
  <c r="G158" i="55"/>
  <c r="H158" i="55"/>
  <c r="B159" i="55"/>
  <c r="C159" i="55"/>
  <c r="D159" i="55"/>
  <c r="E159" i="55"/>
  <c r="F159" i="55"/>
  <c r="G159" i="55"/>
  <c r="H159" i="55"/>
  <c r="B160" i="55"/>
  <c r="C160" i="55"/>
  <c r="D160" i="55"/>
  <c r="E160" i="55"/>
  <c r="F160" i="55"/>
  <c r="G160" i="55"/>
  <c r="H160" i="55"/>
  <c r="B161" i="55"/>
  <c r="C161" i="55"/>
  <c r="D161" i="55"/>
  <c r="E161" i="55"/>
  <c r="F161" i="55"/>
  <c r="G161" i="55"/>
  <c r="H161" i="55"/>
  <c r="B162" i="55"/>
  <c r="C162" i="55"/>
  <c r="D162" i="55"/>
  <c r="E162" i="55"/>
  <c r="F162" i="55"/>
  <c r="G162" i="55"/>
  <c r="H162" i="55"/>
  <c r="B163" i="55"/>
  <c r="C163" i="55"/>
  <c r="D163" i="55"/>
  <c r="E163" i="55"/>
  <c r="F163" i="55"/>
  <c r="G163" i="55"/>
  <c r="H163" i="55"/>
  <c r="B164" i="55"/>
  <c r="C164" i="55"/>
  <c r="D164" i="55"/>
  <c r="E164" i="55"/>
  <c r="F164" i="55"/>
  <c r="G164" i="55"/>
  <c r="H164" i="55"/>
  <c r="B165" i="55"/>
  <c r="C165" i="55"/>
  <c r="D165" i="55"/>
  <c r="E165" i="55"/>
  <c r="F165" i="55"/>
  <c r="G165" i="55"/>
  <c r="H165" i="55"/>
  <c r="B166" i="55"/>
  <c r="C166" i="55"/>
  <c r="D166" i="55"/>
  <c r="E166" i="55"/>
  <c r="F166" i="55"/>
  <c r="G166" i="55"/>
  <c r="H166" i="55"/>
  <c r="B167" i="55"/>
  <c r="C167" i="55"/>
  <c r="D167" i="55"/>
  <c r="E167" i="55"/>
  <c r="F167" i="55"/>
  <c r="G167" i="55"/>
  <c r="H167" i="55"/>
  <c r="B168" i="55"/>
  <c r="C168" i="55"/>
  <c r="D168" i="55"/>
  <c r="E168" i="55"/>
  <c r="F168" i="55"/>
  <c r="G168" i="55"/>
  <c r="H168" i="55"/>
  <c r="B169" i="55"/>
  <c r="C169" i="55"/>
  <c r="D169" i="55"/>
  <c r="E169" i="55"/>
  <c r="F169" i="55"/>
  <c r="G169" i="55"/>
  <c r="H169" i="55"/>
  <c r="B170" i="55"/>
  <c r="C170" i="55"/>
  <c r="D170" i="55"/>
  <c r="E170" i="55"/>
  <c r="F170" i="55"/>
  <c r="G170" i="55"/>
  <c r="H170" i="55"/>
  <c r="B171" i="55"/>
  <c r="C171" i="55"/>
  <c r="D171" i="55"/>
  <c r="E171" i="55"/>
  <c r="F171" i="55"/>
  <c r="G171" i="55"/>
  <c r="H171" i="55"/>
  <c r="B172" i="55"/>
  <c r="C172" i="55"/>
  <c r="D172" i="55"/>
  <c r="E172" i="55"/>
  <c r="F172" i="55"/>
  <c r="G172" i="55"/>
  <c r="H172" i="55"/>
  <c r="B173" i="55"/>
  <c r="C173" i="55"/>
  <c r="D173" i="55"/>
  <c r="E173" i="55"/>
  <c r="F173" i="55"/>
  <c r="G173" i="55"/>
  <c r="H173" i="55"/>
  <c r="I173" i="55"/>
  <c r="J173" i="55"/>
  <c r="B174" i="55"/>
  <c r="C174" i="55"/>
  <c r="D174" i="55"/>
  <c r="E174" i="55"/>
  <c r="F174" i="55"/>
  <c r="G174" i="55"/>
  <c r="H174" i="55"/>
  <c r="I174" i="55"/>
  <c r="J174" i="55"/>
  <c r="B175" i="55"/>
  <c r="C175" i="55"/>
  <c r="D175" i="55"/>
  <c r="E175" i="55"/>
  <c r="F175" i="55"/>
  <c r="G175" i="55"/>
  <c r="H175" i="55"/>
  <c r="I175" i="55"/>
  <c r="J175" i="55"/>
  <c r="B176" i="55"/>
  <c r="C176" i="55"/>
  <c r="D176" i="55"/>
  <c r="E176" i="55"/>
  <c r="F176" i="55"/>
  <c r="G176" i="55"/>
  <c r="H176" i="55"/>
  <c r="I176" i="55"/>
  <c r="J176" i="55"/>
  <c r="B177" i="55"/>
  <c r="C177" i="55"/>
  <c r="D177" i="55"/>
  <c r="E177" i="55"/>
  <c r="F177" i="55"/>
  <c r="G177" i="55"/>
  <c r="H177" i="55"/>
  <c r="I177" i="55"/>
  <c r="J177" i="55"/>
  <c r="B178" i="55"/>
  <c r="C178" i="55"/>
  <c r="D178" i="55"/>
  <c r="E178" i="55"/>
  <c r="F178" i="55"/>
  <c r="G178" i="55"/>
  <c r="H178" i="55"/>
  <c r="I178" i="55"/>
  <c r="J178" i="55"/>
  <c r="B179" i="55"/>
  <c r="C179" i="55"/>
  <c r="D179" i="55"/>
  <c r="E179" i="55"/>
  <c r="F179" i="55"/>
  <c r="G179" i="55"/>
  <c r="H179" i="55"/>
  <c r="I179" i="55"/>
  <c r="J179" i="55"/>
  <c r="B180" i="55"/>
  <c r="C180" i="55"/>
  <c r="D180" i="55"/>
  <c r="E180" i="55"/>
  <c r="F180" i="55"/>
  <c r="G180" i="55"/>
  <c r="H180" i="55"/>
  <c r="I180" i="55"/>
  <c r="J180" i="55"/>
  <c r="B181" i="55"/>
  <c r="C181" i="55"/>
  <c r="D181" i="55"/>
  <c r="E181" i="55"/>
  <c r="F181" i="55"/>
  <c r="G181" i="55"/>
  <c r="H181" i="55"/>
  <c r="I181" i="55"/>
  <c r="J181" i="55"/>
  <c r="B182" i="55"/>
  <c r="C182" i="55"/>
  <c r="D182" i="55"/>
  <c r="E182" i="55"/>
  <c r="F182" i="55"/>
  <c r="G182" i="55"/>
  <c r="H182" i="55"/>
  <c r="I182" i="55"/>
  <c r="J182" i="55"/>
  <c r="B183" i="55"/>
  <c r="C183" i="55"/>
  <c r="D183" i="55"/>
  <c r="E183" i="55"/>
  <c r="F183" i="55"/>
  <c r="G183" i="55"/>
  <c r="H183" i="55"/>
  <c r="I183" i="55"/>
  <c r="J183" i="55"/>
  <c r="B184" i="55"/>
  <c r="C184" i="55"/>
  <c r="D184" i="55"/>
  <c r="E184" i="55"/>
  <c r="F184" i="55"/>
  <c r="G184" i="55"/>
  <c r="H184" i="55"/>
  <c r="I184" i="55"/>
  <c r="J184" i="55"/>
  <c r="B185" i="55"/>
  <c r="C185" i="55"/>
  <c r="D185" i="55"/>
  <c r="E185" i="55"/>
  <c r="F185" i="55"/>
  <c r="G185" i="55"/>
  <c r="H185" i="55"/>
  <c r="I185" i="55"/>
  <c r="J185" i="55"/>
  <c r="B186" i="55"/>
  <c r="C186" i="55"/>
  <c r="D186" i="55"/>
  <c r="E186" i="55"/>
  <c r="F186" i="55"/>
  <c r="G186" i="55"/>
  <c r="H186" i="55"/>
  <c r="I186" i="55"/>
  <c r="J186" i="55"/>
  <c r="B187" i="55"/>
  <c r="C187" i="55"/>
  <c r="D187" i="55"/>
  <c r="E187" i="55"/>
  <c r="F187" i="55"/>
  <c r="G187" i="55"/>
  <c r="H187" i="55"/>
  <c r="I187" i="55"/>
  <c r="J187" i="55"/>
  <c r="B188" i="55"/>
  <c r="C188" i="55"/>
  <c r="D188" i="55"/>
  <c r="E188" i="55"/>
  <c r="F188" i="55"/>
  <c r="G188" i="55"/>
  <c r="H188" i="55"/>
  <c r="I188" i="55"/>
  <c r="J188" i="55"/>
  <c r="B189" i="55"/>
  <c r="C189" i="55"/>
  <c r="D189" i="55"/>
  <c r="E189" i="55"/>
  <c r="F189" i="55"/>
  <c r="G189" i="55"/>
  <c r="H189" i="55"/>
  <c r="I189" i="55"/>
  <c r="J189" i="55"/>
  <c r="B190" i="55"/>
  <c r="C190" i="55"/>
  <c r="D190" i="55"/>
  <c r="E190" i="55"/>
  <c r="F190" i="55"/>
  <c r="G190" i="55"/>
  <c r="H190" i="55"/>
  <c r="I190" i="55"/>
  <c r="J190" i="55"/>
  <c r="B191" i="55"/>
  <c r="C191" i="55"/>
  <c r="D191" i="55"/>
  <c r="E191" i="55"/>
  <c r="F191" i="55"/>
  <c r="G191" i="55"/>
  <c r="H191" i="55"/>
  <c r="I191" i="55"/>
  <c r="J191" i="55"/>
  <c r="B192" i="55"/>
  <c r="C192" i="55"/>
  <c r="D192" i="55"/>
  <c r="E192" i="55"/>
  <c r="F192" i="55"/>
  <c r="G192" i="55"/>
  <c r="H192" i="55"/>
  <c r="I192" i="55"/>
  <c r="J192" i="55"/>
  <c r="B193" i="55"/>
  <c r="C193" i="55"/>
  <c r="D193" i="55"/>
  <c r="E193" i="55"/>
  <c r="F193" i="55"/>
  <c r="G193" i="55"/>
  <c r="H193" i="55"/>
  <c r="I193" i="55"/>
  <c r="J193" i="55"/>
  <c r="B194" i="55"/>
  <c r="C194" i="55"/>
  <c r="D194" i="55"/>
  <c r="E194" i="55"/>
  <c r="F194" i="55"/>
  <c r="G194" i="55"/>
  <c r="H194" i="55"/>
  <c r="I194" i="55"/>
  <c r="J194" i="55"/>
  <c r="B195" i="55"/>
  <c r="C195" i="55"/>
  <c r="D195" i="55"/>
  <c r="E195" i="55"/>
  <c r="F195" i="55"/>
  <c r="G195" i="55"/>
  <c r="H195" i="55"/>
  <c r="I195" i="55"/>
  <c r="J195" i="55"/>
  <c r="B196" i="55"/>
  <c r="C196" i="55"/>
  <c r="D196" i="55"/>
  <c r="E196" i="55"/>
  <c r="F196" i="55"/>
  <c r="G196" i="55"/>
  <c r="H196" i="55"/>
  <c r="I196" i="55"/>
  <c r="J196" i="55"/>
  <c r="B197" i="55"/>
  <c r="C197" i="55"/>
  <c r="D197" i="55"/>
  <c r="E197" i="55"/>
  <c r="F197" i="55"/>
  <c r="G197" i="55"/>
  <c r="H197" i="55"/>
  <c r="I197" i="55"/>
  <c r="J197" i="55"/>
  <c r="B198" i="55"/>
  <c r="C198" i="55"/>
  <c r="D198" i="55"/>
  <c r="E198" i="55"/>
  <c r="F198" i="55"/>
  <c r="G198" i="55"/>
  <c r="H198" i="55"/>
  <c r="I198" i="55"/>
  <c r="J198" i="55"/>
  <c r="B199" i="55"/>
  <c r="C199" i="55"/>
  <c r="D199" i="55"/>
  <c r="E199" i="55"/>
  <c r="F199" i="55"/>
  <c r="G199" i="55"/>
  <c r="H199" i="55"/>
  <c r="I199" i="55"/>
  <c r="J199" i="55"/>
  <c r="B200" i="55"/>
  <c r="C200" i="55"/>
  <c r="D200" i="55"/>
  <c r="E200" i="55"/>
  <c r="F200" i="55"/>
  <c r="G200" i="55"/>
  <c r="H200" i="55"/>
  <c r="I200" i="55"/>
  <c r="J200" i="55"/>
  <c r="B201" i="55"/>
  <c r="C201" i="55"/>
  <c r="D201" i="55"/>
  <c r="E201" i="55"/>
  <c r="F201" i="55"/>
  <c r="G201" i="55"/>
  <c r="H201" i="55"/>
  <c r="I201" i="55"/>
  <c r="J201" i="55"/>
  <c r="B202" i="55"/>
  <c r="C202" i="55"/>
  <c r="D202" i="55"/>
  <c r="E202" i="55"/>
  <c r="F202" i="55"/>
  <c r="G202" i="55"/>
  <c r="H202" i="55"/>
  <c r="I202" i="55"/>
  <c r="J202" i="55"/>
  <c r="B203" i="55"/>
  <c r="C203" i="55"/>
  <c r="D203" i="55"/>
  <c r="E203" i="55"/>
  <c r="F203" i="55"/>
  <c r="G203" i="55"/>
  <c r="H203" i="55"/>
  <c r="I203" i="55"/>
  <c r="J203" i="55"/>
  <c r="B204" i="55"/>
  <c r="C204" i="55"/>
  <c r="D204" i="55"/>
  <c r="E204" i="55"/>
  <c r="F204" i="55"/>
  <c r="G204" i="55"/>
  <c r="H204" i="55"/>
  <c r="I204" i="55"/>
  <c r="J204" i="55"/>
  <c r="B205" i="55"/>
  <c r="C205" i="55"/>
  <c r="D205" i="55"/>
  <c r="E205" i="55"/>
  <c r="F205" i="55"/>
  <c r="G205" i="55"/>
  <c r="H205" i="55"/>
  <c r="I205" i="55"/>
  <c r="J205" i="55"/>
  <c r="B206" i="55"/>
  <c r="C206" i="55"/>
  <c r="D206" i="55"/>
  <c r="E206" i="55"/>
  <c r="F206" i="55"/>
  <c r="G206" i="55"/>
  <c r="H206" i="55"/>
  <c r="I206" i="55"/>
  <c r="J206" i="55"/>
  <c r="B207" i="55"/>
  <c r="C207" i="55"/>
  <c r="D207" i="55"/>
  <c r="E207" i="55"/>
  <c r="F207" i="55"/>
  <c r="G207" i="55"/>
  <c r="H207" i="55"/>
  <c r="I207" i="55"/>
  <c r="J207" i="55"/>
  <c r="B208" i="55"/>
  <c r="C208" i="55"/>
  <c r="D208" i="55"/>
  <c r="E208" i="55"/>
  <c r="F208" i="55"/>
  <c r="G208" i="55"/>
  <c r="H208" i="55"/>
  <c r="I208" i="55"/>
  <c r="J208" i="55"/>
  <c r="B209" i="55"/>
  <c r="C209" i="55"/>
  <c r="D209" i="55"/>
  <c r="E209" i="55"/>
  <c r="F209" i="55"/>
  <c r="G209" i="55"/>
  <c r="H209" i="55"/>
  <c r="I209" i="55"/>
  <c r="J209" i="55"/>
  <c r="B210" i="55"/>
  <c r="C210" i="55"/>
  <c r="D210" i="55"/>
  <c r="E210" i="55"/>
  <c r="F210" i="55"/>
  <c r="G210" i="55"/>
  <c r="H210" i="55"/>
  <c r="I210" i="55"/>
  <c r="J210" i="55"/>
  <c r="B211" i="55"/>
  <c r="C211" i="55"/>
  <c r="D211" i="55"/>
  <c r="E211" i="55"/>
  <c r="F211" i="55"/>
  <c r="G211" i="55"/>
  <c r="H211" i="55"/>
  <c r="I211" i="55"/>
  <c r="J211" i="55"/>
  <c r="B212" i="55"/>
  <c r="C212" i="55"/>
  <c r="D212" i="55"/>
  <c r="E212" i="55"/>
  <c r="F212" i="55"/>
  <c r="G212" i="55"/>
  <c r="H212" i="55"/>
  <c r="I212" i="55"/>
  <c r="J212" i="55"/>
  <c r="B213" i="55"/>
  <c r="C213" i="55"/>
  <c r="D213" i="55"/>
  <c r="E213" i="55"/>
  <c r="F213" i="55"/>
  <c r="G213" i="55"/>
  <c r="H213" i="55"/>
  <c r="I213" i="55"/>
  <c r="J213" i="55"/>
  <c r="B214" i="55"/>
  <c r="C214" i="55"/>
  <c r="D214" i="55"/>
  <c r="E214" i="55"/>
  <c r="F214" i="55"/>
  <c r="G214" i="55"/>
  <c r="H214" i="55"/>
  <c r="I214" i="55"/>
  <c r="J214" i="55"/>
  <c r="B215" i="55"/>
  <c r="C215" i="55"/>
  <c r="D215" i="55"/>
  <c r="E215" i="55"/>
  <c r="F215" i="55"/>
  <c r="G215" i="55"/>
  <c r="H215" i="55"/>
  <c r="I215" i="55"/>
  <c r="J215" i="55"/>
  <c r="B216" i="55"/>
  <c r="C216" i="55"/>
  <c r="D216" i="55"/>
  <c r="E216" i="55"/>
  <c r="F216" i="55"/>
  <c r="G216" i="55"/>
  <c r="H216" i="55"/>
  <c r="I216" i="55"/>
  <c r="J216" i="55"/>
  <c r="B217" i="55"/>
  <c r="C217" i="55"/>
  <c r="D217" i="55"/>
  <c r="E217" i="55"/>
  <c r="F217" i="55"/>
  <c r="G217" i="55"/>
  <c r="H217" i="55"/>
  <c r="I217" i="55"/>
  <c r="J217" i="55"/>
  <c r="B218" i="55"/>
  <c r="C218" i="55"/>
  <c r="D218" i="55"/>
  <c r="E218" i="55"/>
  <c r="F218" i="55"/>
  <c r="G218" i="55"/>
  <c r="H218" i="55"/>
  <c r="I218" i="55"/>
  <c r="J218" i="55"/>
  <c r="B219" i="55"/>
  <c r="C219" i="55"/>
  <c r="D219" i="55"/>
  <c r="E219" i="55"/>
  <c r="F219" i="55"/>
  <c r="G219" i="55"/>
  <c r="H219" i="55"/>
  <c r="I219" i="55"/>
  <c r="J219" i="55"/>
  <c r="B220" i="55"/>
  <c r="C220" i="55"/>
  <c r="D220" i="55"/>
  <c r="E220" i="55"/>
  <c r="F220" i="55"/>
  <c r="G220" i="55"/>
  <c r="H220" i="55"/>
  <c r="I220" i="55"/>
  <c r="J220" i="55"/>
  <c r="B221" i="55"/>
  <c r="C221" i="55"/>
  <c r="D221" i="55"/>
  <c r="E221" i="55"/>
  <c r="F221" i="55"/>
  <c r="G221" i="55"/>
  <c r="H221" i="55"/>
  <c r="I221" i="55"/>
  <c r="J221" i="55"/>
  <c r="B222" i="55"/>
  <c r="C222" i="55"/>
  <c r="D222" i="55"/>
  <c r="E222" i="55"/>
  <c r="F222" i="55"/>
  <c r="G222" i="55"/>
  <c r="H222" i="55"/>
  <c r="I222" i="55"/>
  <c r="J222" i="55"/>
  <c r="D123" i="55"/>
  <c r="E123" i="55"/>
  <c r="F123" i="55"/>
  <c r="G123" i="55"/>
  <c r="H123" i="55"/>
  <c r="B123" i="55"/>
  <c r="C123"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H57" i="53"/>
  <c r="J172" i="55" s="1"/>
  <c r="G57" i="53"/>
  <c r="I172" i="55" s="1"/>
  <c r="H56" i="53"/>
  <c r="J171" i="55" s="1"/>
  <c r="G56" i="53"/>
  <c r="I171" i="55" s="1"/>
  <c r="H55" i="53"/>
  <c r="J170" i="55" s="1"/>
  <c r="G55" i="53"/>
  <c r="I170" i="55" s="1"/>
  <c r="H54" i="53"/>
  <c r="J169" i="55" s="1"/>
  <c r="G54" i="53"/>
  <c r="I169" i="55" s="1"/>
  <c r="H53" i="53"/>
  <c r="J168" i="55" s="1"/>
  <c r="G53" i="53"/>
  <c r="I168" i="55" s="1"/>
  <c r="H52" i="53"/>
  <c r="J167" i="55" s="1"/>
  <c r="G52" i="53"/>
  <c r="I167" i="55" s="1"/>
  <c r="H51" i="53"/>
  <c r="J166" i="55" s="1"/>
  <c r="G51" i="53"/>
  <c r="I166" i="55" s="1"/>
  <c r="H50" i="53"/>
  <c r="J165" i="55" s="1"/>
  <c r="G50" i="53"/>
  <c r="I165" i="55" s="1"/>
  <c r="H49" i="53"/>
  <c r="J164" i="55" s="1"/>
  <c r="G49" i="53"/>
  <c r="I164" i="55" s="1"/>
  <c r="H48" i="53"/>
  <c r="J163" i="55" s="1"/>
  <c r="G48" i="53"/>
  <c r="I163" i="55" s="1"/>
  <c r="H47" i="53"/>
  <c r="J162" i="55" s="1"/>
  <c r="G47" i="53"/>
  <c r="I162" i="55" s="1"/>
  <c r="H46" i="53"/>
  <c r="J161" i="55" s="1"/>
  <c r="G46" i="53"/>
  <c r="I161" i="55" s="1"/>
  <c r="H45" i="53"/>
  <c r="J160" i="55" s="1"/>
  <c r="G45" i="53"/>
  <c r="I160" i="55" s="1"/>
  <c r="H44" i="53"/>
  <c r="J159" i="55" s="1"/>
  <c r="G44" i="53"/>
  <c r="I159" i="55" s="1"/>
  <c r="H43" i="53"/>
  <c r="J158" i="55" s="1"/>
  <c r="G43" i="53"/>
  <c r="I158" i="55" s="1"/>
  <c r="H42" i="53"/>
  <c r="J157" i="55" s="1"/>
  <c r="G42" i="53"/>
  <c r="I157" i="55" s="1"/>
  <c r="H41" i="53"/>
  <c r="J156" i="55" s="1"/>
  <c r="G41" i="53"/>
  <c r="I156" i="55" s="1"/>
  <c r="H40" i="53"/>
  <c r="J155" i="55" s="1"/>
  <c r="G40" i="53"/>
  <c r="I155" i="55" s="1"/>
  <c r="H39" i="53"/>
  <c r="J154" i="55" s="1"/>
  <c r="G39" i="53"/>
  <c r="I154" i="55" s="1"/>
  <c r="H38" i="53"/>
  <c r="J153" i="55" s="1"/>
  <c r="G38" i="53"/>
  <c r="I153" i="55" s="1"/>
  <c r="H37" i="53"/>
  <c r="J152" i="55" s="1"/>
  <c r="G37" i="53"/>
  <c r="I152" i="55" s="1"/>
  <c r="H36" i="53"/>
  <c r="J151" i="55" s="1"/>
  <c r="G36" i="53"/>
  <c r="I151" i="55" s="1"/>
  <c r="H35" i="53"/>
  <c r="J150" i="55" s="1"/>
  <c r="G35" i="53"/>
  <c r="I150" i="55" s="1"/>
  <c r="H34" i="53"/>
  <c r="J149" i="55" s="1"/>
  <c r="G34" i="53"/>
  <c r="I149" i="55" s="1"/>
  <c r="H33" i="53"/>
  <c r="J148" i="55" s="1"/>
  <c r="G33" i="53"/>
  <c r="I148" i="55" s="1"/>
  <c r="H32" i="53"/>
  <c r="J147" i="55" s="1"/>
  <c r="G32" i="53"/>
  <c r="I147" i="55" s="1"/>
  <c r="H31" i="53"/>
  <c r="J146" i="55" s="1"/>
  <c r="G31" i="53"/>
  <c r="I146" i="55" s="1"/>
  <c r="H30" i="53"/>
  <c r="J145" i="55" s="1"/>
  <c r="G30" i="53"/>
  <c r="I145" i="55" s="1"/>
  <c r="H29" i="53"/>
  <c r="J144" i="55" s="1"/>
  <c r="G29" i="53"/>
  <c r="I144" i="55" s="1"/>
  <c r="H28" i="53"/>
  <c r="J143" i="55" s="1"/>
  <c r="G28" i="53"/>
  <c r="I143" i="55" s="1"/>
  <c r="H27" i="53"/>
  <c r="J142" i="55" s="1"/>
  <c r="G27" i="53"/>
  <c r="I142" i="55" s="1"/>
  <c r="H26" i="53"/>
  <c r="J141" i="55" s="1"/>
  <c r="G26" i="53"/>
  <c r="I141" i="55" s="1"/>
  <c r="H25" i="53"/>
  <c r="J140" i="55" s="1"/>
  <c r="G25" i="53"/>
  <c r="I140" i="55" s="1"/>
  <c r="H24" i="53"/>
  <c r="J139" i="55" s="1"/>
  <c r="G24" i="53"/>
  <c r="I139" i="55" s="1"/>
  <c r="H23" i="53"/>
  <c r="J138" i="55" s="1"/>
  <c r="G23" i="53"/>
  <c r="I138" i="55" s="1"/>
  <c r="H22" i="53"/>
  <c r="J137" i="55" s="1"/>
  <c r="G22" i="53"/>
  <c r="I137" i="55" s="1"/>
  <c r="H21" i="53"/>
  <c r="J136" i="55" s="1"/>
  <c r="G21" i="53"/>
  <c r="I136" i="55" s="1"/>
  <c r="H20" i="53"/>
  <c r="J135" i="55" s="1"/>
  <c r="G20" i="53"/>
  <c r="I135" i="55" s="1"/>
  <c r="H19" i="53"/>
  <c r="J134" i="55" s="1"/>
  <c r="G19" i="53"/>
  <c r="I134" i="55" s="1"/>
  <c r="H18" i="53"/>
  <c r="J133" i="55" s="1"/>
  <c r="G18" i="53"/>
  <c r="I133" i="55" s="1"/>
  <c r="H17" i="53"/>
  <c r="J132" i="55" s="1"/>
  <c r="G17" i="53"/>
  <c r="I132" i="55" s="1"/>
  <c r="H16" i="53"/>
  <c r="J131" i="55" s="1"/>
  <c r="G16" i="53"/>
  <c r="I131" i="55" s="1"/>
  <c r="H15" i="53"/>
  <c r="J130" i="55" s="1"/>
  <c r="G15" i="53"/>
  <c r="I130" i="55" s="1"/>
  <c r="H14" i="53"/>
  <c r="J129" i="55" s="1"/>
  <c r="G14" i="53"/>
  <c r="I129" i="55" s="1"/>
  <c r="H13" i="53"/>
  <c r="J128" i="55" s="1"/>
  <c r="G13" i="53"/>
  <c r="I128" i="55" s="1"/>
  <c r="H12" i="53"/>
  <c r="J127" i="55" s="1"/>
  <c r="G12" i="53"/>
  <c r="I127" i="55" s="1"/>
  <c r="H11" i="53"/>
  <c r="J126" i="55" s="1"/>
  <c r="G11" i="53"/>
  <c r="I126" i="55" s="1"/>
  <c r="H10" i="53"/>
  <c r="J125" i="55" s="1"/>
  <c r="G10" i="53"/>
  <c r="I125" i="55" s="1"/>
  <c r="H9" i="53"/>
  <c r="J124" i="55" s="1"/>
  <c r="G9" i="53"/>
  <c r="I124" i="55" s="1"/>
  <c r="H8" i="53"/>
  <c r="J123" i="55" s="1"/>
  <c r="G8" i="53"/>
  <c r="I123" i="55" s="1"/>
  <c r="H7" i="53"/>
  <c r="G7" i="53"/>
  <c r="B4" i="53"/>
  <c r="H57" i="35"/>
  <c r="J68" i="55" s="1"/>
  <c r="G57" i="35"/>
  <c r="I68" i="55" s="1"/>
  <c r="H56" i="35"/>
  <c r="J67" i="55" s="1"/>
  <c r="G56" i="35"/>
  <c r="I67" i="55" s="1"/>
  <c r="H55" i="35"/>
  <c r="J66" i="55" s="1"/>
  <c r="G55" i="35"/>
  <c r="I66" i="55" s="1"/>
  <c r="H54" i="35"/>
  <c r="J65" i="55" s="1"/>
  <c r="G54" i="35"/>
  <c r="I65" i="55" s="1"/>
  <c r="H53" i="35"/>
  <c r="J64" i="55" s="1"/>
  <c r="G53" i="35"/>
  <c r="I64" i="55" s="1"/>
  <c r="H52" i="35"/>
  <c r="J63" i="55" s="1"/>
  <c r="G52" i="35"/>
  <c r="I63" i="55" s="1"/>
  <c r="H51" i="35"/>
  <c r="J62" i="55" s="1"/>
  <c r="G51" i="35"/>
  <c r="I62" i="55" s="1"/>
  <c r="H50" i="35"/>
  <c r="J61" i="55" s="1"/>
  <c r="G50" i="35"/>
  <c r="I61" i="55" s="1"/>
  <c r="H49" i="35"/>
  <c r="J60" i="55" s="1"/>
  <c r="G49" i="35"/>
  <c r="I60" i="55" s="1"/>
  <c r="H48" i="35"/>
  <c r="J59" i="55" s="1"/>
  <c r="G48" i="35"/>
  <c r="I59" i="55" s="1"/>
  <c r="H47" i="35"/>
  <c r="J58" i="55" s="1"/>
  <c r="G47" i="35"/>
  <c r="I58" i="55" s="1"/>
  <c r="H46" i="35"/>
  <c r="J57" i="55" s="1"/>
  <c r="G46" i="35"/>
  <c r="I57" i="55" s="1"/>
  <c r="H45" i="35"/>
  <c r="J56" i="55" s="1"/>
  <c r="G45" i="35"/>
  <c r="I56" i="55" s="1"/>
  <c r="H44" i="35"/>
  <c r="J55" i="55" s="1"/>
  <c r="G44" i="35"/>
  <c r="I55" i="55" s="1"/>
  <c r="H43" i="35"/>
  <c r="J54" i="55" s="1"/>
  <c r="G43" i="35"/>
  <c r="I54" i="55" s="1"/>
  <c r="H42" i="35"/>
  <c r="J53" i="55" s="1"/>
  <c r="G42" i="35"/>
  <c r="I53" i="55" s="1"/>
  <c r="H41" i="35"/>
  <c r="J52" i="55" s="1"/>
  <c r="G41" i="35"/>
  <c r="I52" i="55" s="1"/>
  <c r="H40" i="35"/>
  <c r="J51" i="55" s="1"/>
  <c r="G40" i="35"/>
  <c r="I51" i="55" s="1"/>
  <c r="H39" i="35"/>
  <c r="J50" i="55" s="1"/>
  <c r="G39" i="35"/>
  <c r="I50" i="55" s="1"/>
  <c r="H38" i="35"/>
  <c r="J49" i="55" s="1"/>
  <c r="G38" i="35"/>
  <c r="I49" i="55" s="1"/>
  <c r="H37" i="35"/>
  <c r="J48" i="55" s="1"/>
  <c r="G37" i="35"/>
  <c r="I48" i="55" s="1"/>
  <c r="H36" i="35"/>
  <c r="J47" i="55" s="1"/>
  <c r="G36" i="35"/>
  <c r="I47" i="55" s="1"/>
  <c r="H35" i="35"/>
  <c r="J46" i="55" s="1"/>
  <c r="G35" i="35"/>
  <c r="I46" i="55" s="1"/>
  <c r="H34" i="35"/>
  <c r="J45" i="55" s="1"/>
  <c r="G34" i="35"/>
  <c r="I45" i="55" s="1"/>
  <c r="H33" i="35"/>
  <c r="J44" i="55" s="1"/>
  <c r="G33" i="35"/>
  <c r="I44" i="55" s="1"/>
  <c r="H32" i="35"/>
  <c r="J43" i="55" s="1"/>
  <c r="G32" i="35"/>
  <c r="I43" i="55" s="1"/>
  <c r="H31" i="35"/>
  <c r="J42" i="55" s="1"/>
  <c r="G31" i="35"/>
  <c r="I42" i="55" s="1"/>
  <c r="H30" i="35"/>
  <c r="J41" i="55" s="1"/>
  <c r="G30" i="35"/>
  <c r="I41" i="55" s="1"/>
  <c r="H29" i="35"/>
  <c r="J40" i="55" s="1"/>
  <c r="G29" i="35"/>
  <c r="I40" i="55" s="1"/>
  <c r="H28" i="35"/>
  <c r="J39" i="55" s="1"/>
  <c r="G28" i="35"/>
  <c r="I39" i="55" s="1"/>
  <c r="H27" i="35"/>
  <c r="J38" i="55" s="1"/>
  <c r="G27" i="35"/>
  <c r="I38" i="55" s="1"/>
  <c r="H26" i="35"/>
  <c r="J37" i="55" s="1"/>
  <c r="G26" i="35"/>
  <c r="I37" i="55" s="1"/>
  <c r="H25" i="35"/>
  <c r="J36" i="55" s="1"/>
  <c r="G25" i="35"/>
  <c r="I36" i="55" s="1"/>
  <c r="H24" i="35"/>
  <c r="J35" i="55" s="1"/>
  <c r="G24" i="35"/>
  <c r="I35" i="55" s="1"/>
  <c r="H23" i="35"/>
  <c r="J34" i="55" s="1"/>
  <c r="G23" i="35"/>
  <c r="I34" i="55" s="1"/>
  <c r="H22" i="35"/>
  <c r="J33" i="55" s="1"/>
  <c r="G22" i="35"/>
  <c r="I33" i="55" s="1"/>
  <c r="H21" i="35"/>
  <c r="J32" i="55" s="1"/>
  <c r="G21" i="35"/>
  <c r="I32" i="55" s="1"/>
  <c r="H20" i="35"/>
  <c r="J31" i="55" s="1"/>
  <c r="G20" i="35"/>
  <c r="I31" i="55" s="1"/>
  <c r="H19" i="35"/>
  <c r="J30" i="55" s="1"/>
  <c r="G19" i="35"/>
  <c r="I30" i="55" s="1"/>
  <c r="H18" i="35"/>
  <c r="J29" i="55" s="1"/>
  <c r="G18" i="35"/>
  <c r="I29" i="55" s="1"/>
  <c r="H17" i="35"/>
  <c r="J28" i="55" s="1"/>
  <c r="G17" i="35"/>
  <c r="I28" i="55" s="1"/>
  <c r="H16" i="35"/>
  <c r="J27" i="55" s="1"/>
  <c r="G16" i="35"/>
  <c r="I27" i="55" s="1"/>
  <c r="H15" i="35"/>
  <c r="J26" i="55" s="1"/>
  <c r="G15" i="35"/>
  <c r="I26" i="55" s="1"/>
  <c r="H14" i="35"/>
  <c r="J25" i="55" s="1"/>
  <c r="G14" i="35"/>
  <c r="I25" i="55" s="1"/>
  <c r="H13" i="35"/>
  <c r="J24" i="55" s="1"/>
  <c r="G13" i="35"/>
  <c r="I24" i="55" s="1"/>
  <c r="H12" i="35"/>
  <c r="J23" i="55" s="1"/>
  <c r="G12" i="35"/>
  <c r="I23" i="55" s="1"/>
  <c r="H11" i="35"/>
  <c r="J22" i="55" s="1"/>
  <c r="G11" i="35"/>
  <c r="I22" i="55" s="1"/>
  <c r="H10" i="35"/>
  <c r="J21" i="55" s="1"/>
  <c r="G10" i="35"/>
  <c r="I21" i="55" s="1"/>
  <c r="H9" i="35"/>
  <c r="J20" i="55" s="1"/>
  <c r="G9" i="35"/>
  <c r="I20" i="55" s="1"/>
  <c r="H8" i="35"/>
  <c r="J19" i="55" s="1"/>
  <c r="J119" i="55" s="1"/>
  <c r="G8" i="35"/>
  <c r="I19" i="55" s="1"/>
  <c r="H7" i="35"/>
  <c r="G7" i="35"/>
  <c r="H5" i="53" l="1"/>
  <c r="H5" i="35"/>
  <c r="I13" i="55"/>
  <c r="D20" i="43" s="1"/>
  <c r="D19" i="43"/>
  <c r="D18" i="43"/>
  <c r="D12" i="55"/>
  <c r="D11" i="55"/>
  <c r="B20" i="43"/>
  <c r="D13" i="55" l="1"/>
  <c r="H693" i="55"/>
  <c r="G693" i="55"/>
  <c r="B637" i="55"/>
  <c r="C637" i="55"/>
  <c r="D637" i="55"/>
  <c r="E637" i="55"/>
  <c r="F637" i="55"/>
  <c r="H637" i="55"/>
  <c r="I637" i="55"/>
  <c r="K637" i="55"/>
  <c r="L637" i="55"/>
  <c r="M637" i="55"/>
  <c r="N637" i="55"/>
  <c r="B638" i="55"/>
  <c r="C638" i="55"/>
  <c r="D638" i="55"/>
  <c r="E638" i="55"/>
  <c r="F638" i="55"/>
  <c r="H638" i="55"/>
  <c r="I638" i="55"/>
  <c r="K638" i="55"/>
  <c r="L638" i="55"/>
  <c r="M638" i="55"/>
  <c r="N638" i="55"/>
  <c r="B639" i="55"/>
  <c r="C639" i="55"/>
  <c r="D639" i="55"/>
  <c r="E639" i="55"/>
  <c r="F639" i="55"/>
  <c r="H639" i="55"/>
  <c r="I639" i="55"/>
  <c r="K639" i="55"/>
  <c r="L639" i="55"/>
  <c r="M639" i="55"/>
  <c r="N639" i="55"/>
  <c r="B640" i="55"/>
  <c r="C640" i="55"/>
  <c r="D640" i="55"/>
  <c r="E640" i="55"/>
  <c r="F640" i="55"/>
  <c r="H640" i="55"/>
  <c r="I640" i="55"/>
  <c r="K640" i="55"/>
  <c r="L640" i="55"/>
  <c r="M640" i="55"/>
  <c r="N640" i="55"/>
  <c r="B641" i="55"/>
  <c r="C641" i="55"/>
  <c r="D641" i="55"/>
  <c r="E641" i="55"/>
  <c r="F641" i="55"/>
  <c r="H641" i="55"/>
  <c r="I641" i="55"/>
  <c r="K641" i="55"/>
  <c r="L641" i="55"/>
  <c r="M641" i="55"/>
  <c r="N641" i="55"/>
  <c r="B642" i="55"/>
  <c r="C642" i="55"/>
  <c r="D642" i="55"/>
  <c r="E642" i="55"/>
  <c r="F642" i="55"/>
  <c r="H642" i="55"/>
  <c r="I642" i="55"/>
  <c r="K642" i="55"/>
  <c r="L642" i="55"/>
  <c r="M642" i="55"/>
  <c r="N642" i="55"/>
  <c r="B643" i="55"/>
  <c r="C643" i="55"/>
  <c r="D643" i="55"/>
  <c r="E643" i="55"/>
  <c r="F643" i="55"/>
  <c r="H643" i="55"/>
  <c r="I643" i="55"/>
  <c r="K643" i="55"/>
  <c r="L643" i="55"/>
  <c r="M643" i="55"/>
  <c r="N643" i="55"/>
  <c r="B644" i="55"/>
  <c r="C644" i="55"/>
  <c r="D644" i="55"/>
  <c r="E644" i="55"/>
  <c r="F644" i="55"/>
  <c r="H644" i="55"/>
  <c r="I644" i="55"/>
  <c r="K644" i="55"/>
  <c r="L644" i="55"/>
  <c r="M644" i="55"/>
  <c r="N644" i="55"/>
  <c r="B645" i="55"/>
  <c r="C645" i="55"/>
  <c r="D645" i="55"/>
  <c r="E645" i="55"/>
  <c r="F645" i="55"/>
  <c r="H645" i="55"/>
  <c r="I645" i="55"/>
  <c r="K645" i="55"/>
  <c r="L645" i="55"/>
  <c r="M645" i="55"/>
  <c r="N645" i="55"/>
  <c r="I636" i="55"/>
  <c r="H588" i="55"/>
  <c r="E227" i="55"/>
  <c r="E9" i="41" l="1"/>
  <c r="L12" i="60" l="1"/>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12" i="44"/>
  <c r="L13" i="60"/>
  <c r="L14" i="60"/>
  <c r="L15" i="60"/>
  <c r="L16" i="60"/>
  <c r="L17" i="60"/>
  <c r="L18" i="60"/>
  <c r="L19" i="60"/>
  <c r="L20" i="60"/>
  <c r="L21" i="60"/>
  <c r="L22" i="60"/>
  <c r="L23" i="60"/>
  <c r="L24" i="60"/>
  <c r="L25" i="60"/>
  <c r="L26" i="60"/>
  <c r="L27" i="60"/>
  <c r="L28" i="60"/>
  <c r="L29" i="60"/>
  <c r="L30" i="60"/>
  <c r="L31" i="60"/>
  <c r="L32" i="60"/>
  <c r="L33" i="60"/>
  <c r="L34" i="60"/>
  <c r="L35" i="60"/>
  <c r="L36" i="60"/>
  <c r="L37" i="60"/>
  <c r="L38" i="60"/>
  <c r="L39" i="60"/>
  <c r="L40" i="60"/>
  <c r="L41" i="60"/>
  <c r="L42" i="60"/>
  <c r="L43" i="60"/>
  <c r="L44" i="60"/>
  <c r="L45" i="60"/>
  <c r="L46" i="60"/>
  <c r="L47" i="60"/>
  <c r="L48" i="60"/>
  <c r="L49" i="60"/>
  <c r="L50" i="60"/>
  <c r="L51" i="60"/>
  <c r="L52" i="60"/>
  <c r="L53" i="60"/>
  <c r="L54" i="60"/>
  <c r="L55" i="60"/>
  <c r="L56" i="60"/>
  <c r="L57" i="60"/>
  <c r="L58" i="60"/>
  <c r="L59" i="60"/>
  <c r="L60" i="60"/>
  <c r="L61" i="60"/>
  <c r="B19" i="55" l="1"/>
  <c r="B227" i="55"/>
  <c r="B228" i="55"/>
  <c r="B229" i="55"/>
  <c r="B230" i="55"/>
  <c r="B231" i="55"/>
  <c r="B232" i="55"/>
  <c r="B233" i="55"/>
  <c r="B234" i="55"/>
  <c r="B235" i="55"/>
  <c r="B236" i="55"/>
  <c r="B237" i="55"/>
  <c r="B238" i="55"/>
  <c r="B239" i="55"/>
  <c r="B240" i="55"/>
  <c r="B241" i="55"/>
  <c r="B242" i="55"/>
  <c r="B243" i="55"/>
  <c r="B244" i="55"/>
  <c r="B245" i="55"/>
  <c r="B246" i="55"/>
  <c r="B247" i="55"/>
  <c r="B248" i="55"/>
  <c r="B249" i="55"/>
  <c r="B250" i="55"/>
  <c r="B251" i="55"/>
  <c r="B252" i="55"/>
  <c r="B253" i="55"/>
  <c r="B254" i="55"/>
  <c r="B255" i="55"/>
  <c r="B256" i="55"/>
  <c r="B257" i="55"/>
  <c r="B258" i="55"/>
  <c r="B259" i="55"/>
  <c r="B260" i="55"/>
  <c r="B261" i="55"/>
  <c r="B262" i="55"/>
  <c r="B263" i="55"/>
  <c r="B264" i="55"/>
  <c r="B265" i="55"/>
  <c r="B266" i="55"/>
  <c r="B267" i="55"/>
  <c r="B268" i="55"/>
  <c r="B269" i="55"/>
  <c r="B270" i="55"/>
  <c r="B271" i="55"/>
  <c r="B272" i="55"/>
  <c r="B273" i="55"/>
  <c r="B274" i="55"/>
  <c r="B275" i="55"/>
  <c r="B276" i="55"/>
  <c r="B277" i="55"/>
  <c r="B278" i="55"/>
  <c r="B279" i="55"/>
  <c r="B280" i="55"/>
  <c r="B281" i="55"/>
  <c r="B282" i="55"/>
  <c r="B283" i="55"/>
  <c r="B284" i="55"/>
  <c r="B285" i="55"/>
  <c r="B286" i="55"/>
  <c r="B287" i="55"/>
  <c r="B288" i="55"/>
  <c r="B289" i="55"/>
  <c r="B290" i="55"/>
  <c r="B291" i="55"/>
  <c r="B292" i="55"/>
  <c r="B293" i="55"/>
  <c r="B294" i="55"/>
  <c r="B295" i="55"/>
  <c r="B296" i="55"/>
  <c r="B297" i="55"/>
  <c r="B298" i="55"/>
  <c r="B299" i="55"/>
  <c r="B300" i="55"/>
  <c r="B301" i="55"/>
  <c r="B302" i="55"/>
  <c r="B303" i="55"/>
  <c r="B304" i="55"/>
  <c r="B305" i="55"/>
  <c r="B306" i="55"/>
  <c r="B307" i="55"/>
  <c r="B308" i="55"/>
  <c r="B309" i="55"/>
  <c r="B310" i="55"/>
  <c r="B311" i="55"/>
  <c r="B312" i="55"/>
  <c r="B313" i="55"/>
  <c r="B314" i="55"/>
  <c r="B315" i="55"/>
  <c r="B316" i="55"/>
  <c r="B317" i="55"/>
  <c r="B318" i="55"/>
  <c r="B319" i="55"/>
  <c r="B320" i="55"/>
  <c r="B321" i="55"/>
  <c r="B322" i="55"/>
  <c r="B323" i="55"/>
  <c r="B324" i="55"/>
  <c r="B325" i="55"/>
  <c r="B326" i="55"/>
  <c r="B331" i="55"/>
  <c r="B332" i="55"/>
  <c r="B333" i="55"/>
  <c r="B334" i="55"/>
  <c r="B335" i="55"/>
  <c r="B336" i="55"/>
  <c r="B337" i="55"/>
  <c r="B338" i="55"/>
  <c r="B339" i="55"/>
  <c r="B340" i="55"/>
  <c r="B341" i="55"/>
  <c r="B342" i="55"/>
  <c r="B343" i="55"/>
  <c r="B344" i="55"/>
  <c r="B345" i="55"/>
  <c r="B346" i="55"/>
  <c r="B347" i="55"/>
  <c r="B348" i="55"/>
  <c r="B349" i="55"/>
  <c r="B350" i="55"/>
  <c r="B351" i="55"/>
  <c r="B352" i="55"/>
  <c r="B353" i="55"/>
  <c r="B354" i="55"/>
  <c r="B355" i="55"/>
  <c r="B356" i="55"/>
  <c r="B357" i="55"/>
  <c r="B358" i="55"/>
  <c r="B359" i="55"/>
  <c r="B360" i="55"/>
  <c r="B361" i="55"/>
  <c r="B362" i="55"/>
  <c r="B363" i="55"/>
  <c r="B364" i="55"/>
  <c r="B365" i="55"/>
  <c r="B366" i="55"/>
  <c r="B367" i="55"/>
  <c r="B368" i="55"/>
  <c r="B369" i="55"/>
  <c r="B370" i="55"/>
  <c r="B371" i="55"/>
  <c r="B372" i="55"/>
  <c r="B373" i="55"/>
  <c r="B374" i="55"/>
  <c r="B375" i="55"/>
  <c r="B376" i="55"/>
  <c r="B377" i="55"/>
  <c r="B378" i="55"/>
  <c r="B379" i="55"/>
  <c r="B380" i="55"/>
  <c r="B381" i="55"/>
  <c r="B382" i="55"/>
  <c r="B383" i="55"/>
  <c r="B384" i="55"/>
  <c r="B385" i="55"/>
  <c r="B386" i="55"/>
  <c r="B387" i="55"/>
  <c r="B388" i="55"/>
  <c r="B389" i="55"/>
  <c r="B390" i="55"/>
  <c r="B391" i="55"/>
  <c r="B392" i="55"/>
  <c r="B393" i="55"/>
  <c r="B394" i="55"/>
  <c r="B395" i="55"/>
  <c r="B396" i="55"/>
  <c r="B397" i="55"/>
  <c r="B398" i="55"/>
  <c r="B399" i="55"/>
  <c r="B400" i="55"/>
  <c r="B401" i="55"/>
  <c r="B402" i="55"/>
  <c r="B403" i="55"/>
  <c r="B404" i="55"/>
  <c r="B405" i="55"/>
  <c r="B406" i="55"/>
  <c r="B407" i="55"/>
  <c r="B408" i="55"/>
  <c r="B409" i="55"/>
  <c r="B410" i="55"/>
  <c r="B411" i="55"/>
  <c r="B412" i="55"/>
  <c r="B413" i="55"/>
  <c r="B414" i="55"/>
  <c r="B415" i="55"/>
  <c r="B416" i="55"/>
  <c r="B417" i="55"/>
  <c r="B418" i="55"/>
  <c r="B419" i="55"/>
  <c r="B420" i="55"/>
  <c r="B421" i="55"/>
  <c r="B422" i="55"/>
  <c r="B423" i="55"/>
  <c r="B424" i="55"/>
  <c r="B425" i="55"/>
  <c r="B426" i="55"/>
  <c r="B427" i="55"/>
  <c r="B428" i="55"/>
  <c r="B429" i="55"/>
  <c r="B430" i="55"/>
  <c r="B435" i="55"/>
  <c r="B436" i="55"/>
  <c r="B437" i="55"/>
  <c r="B438" i="55"/>
  <c r="B439" i="55"/>
  <c r="B440" i="55"/>
  <c r="B441" i="55"/>
  <c r="B442" i="55"/>
  <c r="B443" i="55"/>
  <c r="B444" i="55"/>
  <c r="B445" i="55"/>
  <c r="B446" i="55"/>
  <c r="B447" i="55"/>
  <c r="B448" i="55"/>
  <c r="B449" i="55"/>
  <c r="B450" i="55"/>
  <c r="B451" i="55"/>
  <c r="B452" i="55"/>
  <c r="B453" i="55"/>
  <c r="B454" i="55"/>
  <c r="B455" i="55"/>
  <c r="B456" i="55"/>
  <c r="B457" i="55"/>
  <c r="B458" i="55"/>
  <c r="B459" i="55"/>
  <c r="B460" i="55"/>
  <c r="B461" i="55"/>
  <c r="B462" i="55"/>
  <c r="B463" i="55"/>
  <c r="B464" i="55"/>
  <c r="B465" i="55"/>
  <c r="B466" i="55"/>
  <c r="B467" i="55"/>
  <c r="B468" i="55"/>
  <c r="B469" i="55"/>
  <c r="B470" i="55"/>
  <c r="B471" i="55"/>
  <c r="B472" i="55"/>
  <c r="B473" i="55"/>
  <c r="B474" i="55"/>
  <c r="B475" i="55"/>
  <c r="B476" i="55"/>
  <c r="B477" i="55"/>
  <c r="B478" i="55"/>
  <c r="B479" i="55"/>
  <c r="B480" i="55"/>
  <c r="B481" i="55"/>
  <c r="B482" i="55"/>
  <c r="B483" i="55"/>
  <c r="B484" i="55"/>
  <c r="B485" i="55"/>
  <c r="B486" i="55"/>
  <c r="B487" i="55"/>
  <c r="B488" i="55"/>
  <c r="B489" i="55"/>
  <c r="B490" i="55"/>
  <c r="B491" i="55"/>
  <c r="B492" i="55"/>
  <c r="B493" i="55"/>
  <c r="B494" i="55"/>
  <c r="B495" i="55"/>
  <c r="B496" i="55"/>
  <c r="B497" i="55"/>
  <c r="B498" i="55"/>
  <c r="B499" i="55"/>
  <c r="B500" i="55"/>
  <c r="B501" i="55"/>
  <c r="B502" i="55"/>
  <c r="B503" i="55"/>
  <c r="B504" i="55"/>
  <c r="B505" i="55"/>
  <c r="B506" i="55"/>
  <c r="B507" i="55"/>
  <c r="B508" i="55"/>
  <c r="B509" i="55"/>
  <c r="B510" i="55"/>
  <c r="B511" i="55"/>
  <c r="B512" i="55"/>
  <c r="B513" i="55"/>
  <c r="B514" i="55"/>
  <c r="B515" i="55"/>
  <c r="B516" i="55"/>
  <c r="B517" i="55"/>
  <c r="B518" i="55"/>
  <c r="B519" i="55"/>
  <c r="B520" i="55"/>
  <c r="B521" i="55"/>
  <c r="B522" i="55"/>
  <c r="B523" i="55"/>
  <c r="B524" i="55"/>
  <c r="B525" i="55"/>
  <c r="B526" i="55"/>
  <c r="B527" i="55"/>
  <c r="B528" i="55"/>
  <c r="B529" i="55"/>
  <c r="B530" i="55"/>
  <c r="B531" i="55"/>
  <c r="B532" i="55"/>
  <c r="B533" i="55"/>
  <c r="B534" i="55"/>
  <c r="B539" i="55"/>
  <c r="B540" i="55"/>
  <c r="B541" i="55"/>
  <c r="B542" i="55"/>
  <c r="B543" i="55"/>
  <c r="B544" i="55"/>
  <c r="B545" i="55"/>
  <c r="B546" i="55"/>
  <c r="B547" i="55"/>
  <c r="B548" i="55"/>
  <c r="B549" i="55"/>
  <c r="B550" i="55"/>
  <c r="B551" i="55"/>
  <c r="B552" i="55"/>
  <c r="B553" i="55"/>
  <c r="B554" i="55"/>
  <c r="B555" i="55"/>
  <c r="B556" i="55"/>
  <c r="B557" i="55"/>
  <c r="B558" i="55"/>
  <c r="B559" i="55"/>
  <c r="B560" i="55"/>
  <c r="B561" i="55"/>
  <c r="B562" i="55"/>
  <c r="B563" i="55"/>
  <c r="B564" i="55"/>
  <c r="B565" i="55"/>
  <c r="B566" i="55"/>
  <c r="B567" i="55"/>
  <c r="B568" i="55"/>
  <c r="B569" i="55"/>
  <c r="B570" i="55"/>
  <c r="B571" i="55"/>
  <c r="B572" i="55"/>
  <c r="B573" i="55"/>
  <c r="B574" i="55"/>
  <c r="B575" i="55"/>
  <c r="B576" i="55"/>
  <c r="B577" i="55"/>
  <c r="B578" i="55"/>
  <c r="B579" i="55"/>
  <c r="B580" i="55"/>
  <c r="B581" i="55"/>
  <c r="B582" i="55"/>
  <c r="B583" i="55"/>
  <c r="B584" i="55"/>
  <c r="B585" i="55"/>
  <c r="B586" i="55"/>
  <c r="B587" i="55"/>
  <c r="B588" i="55"/>
  <c r="B589" i="55"/>
  <c r="B590" i="55"/>
  <c r="B591" i="55"/>
  <c r="B592" i="55"/>
  <c r="B593" i="55"/>
  <c r="B594" i="55"/>
  <c r="B595" i="55"/>
  <c r="B596" i="55"/>
  <c r="B597" i="55"/>
  <c r="B598" i="55"/>
  <c r="B599" i="55"/>
  <c r="B600" i="55"/>
  <c r="B601" i="55"/>
  <c r="B602" i="55"/>
  <c r="B603" i="55"/>
  <c r="B604" i="55"/>
  <c r="B605" i="55"/>
  <c r="B606" i="55"/>
  <c r="B607" i="55"/>
  <c r="B608" i="55"/>
  <c r="B609" i="55"/>
  <c r="B610" i="55"/>
  <c r="B611" i="55"/>
  <c r="B612" i="55"/>
  <c r="B613" i="55"/>
  <c r="B614" i="55"/>
  <c r="B615" i="55"/>
  <c r="B616" i="55"/>
  <c r="B617" i="55"/>
  <c r="B618" i="55"/>
  <c r="B619" i="55"/>
  <c r="B620" i="55"/>
  <c r="B621" i="55"/>
  <c r="B622" i="55"/>
  <c r="B623" i="55"/>
  <c r="B624" i="55"/>
  <c r="B625" i="55"/>
  <c r="B626" i="55"/>
  <c r="B627" i="55"/>
  <c r="B628" i="55"/>
  <c r="B629" i="55"/>
  <c r="B630" i="55"/>
  <c r="B631" i="55"/>
  <c r="B632" i="55"/>
  <c r="B633" i="55"/>
  <c r="B634" i="55"/>
  <c r="B635" i="55"/>
  <c r="B636" i="55"/>
  <c r="B646" i="55"/>
  <c r="B647" i="55"/>
  <c r="B648" i="55"/>
  <c r="B649" i="55"/>
  <c r="B650" i="55"/>
  <c r="B651" i="55"/>
  <c r="B652" i="55"/>
  <c r="B653" i="55"/>
  <c r="B654" i="55"/>
  <c r="B655" i="55"/>
  <c r="B656" i="55"/>
  <c r="B657" i="55"/>
  <c r="B658" i="55"/>
  <c r="B659" i="55"/>
  <c r="B660" i="55"/>
  <c r="B661" i="55"/>
  <c r="B662" i="55"/>
  <c r="B663" i="55"/>
  <c r="B664" i="55"/>
  <c r="B665" i="55"/>
  <c r="B666" i="55"/>
  <c r="B667" i="55"/>
  <c r="B668" i="55"/>
  <c r="B669" i="55"/>
  <c r="B670" i="55"/>
  <c r="B671" i="55"/>
  <c r="B672" i="55"/>
  <c r="B673" i="55"/>
  <c r="B674" i="55"/>
  <c r="B675" i="55"/>
  <c r="B676" i="55"/>
  <c r="B677" i="55"/>
  <c r="B678" i="55"/>
  <c r="B679" i="55"/>
  <c r="B680" i="55"/>
  <c r="B681" i="55"/>
  <c r="B682" i="55"/>
  <c r="B683" i="55"/>
  <c r="B684" i="55"/>
  <c r="B685" i="55"/>
  <c r="B686" i="55"/>
  <c r="B687" i="55"/>
  <c r="B688" i="55"/>
  <c r="B693" i="55"/>
  <c r="B694" i="55"/>
  <c r="B695" i="55"/>
  <c r="B696" i="55"/>
  <c r="B697" i="55"/>
  <c r="B698" i="55"/>
  <c r="B699" i="55"/>
  <c r="B700" i="55"/>
  <c r="B701" i="55"/>
  <c r="B702" i="55"/>
  <c r="B703" i="55"/>
  <c r="B704" i="55"/>
  <c r="B705" i="55"/>
  <c r="B706" i="55"/>
  <c r="B707" i="55"/>
  <c r="B708" i="55"/>
  <c r="B709" i="55"/>
  <c r="B710" i="55"/>
  <c r="B711" i="55"/>
  <c r="B712" i="55"/>
  <c r="B713" i="55"/>
  <c r="B714" i="55"/>
  <c r="B715" i="55"/>
  <c r="B716" i="55"/>
  <c r="B717" i="55"/>
  <c r="B718" i="55"/>
  <c r="B719" i="55"/>
  <c r="B720" i="55"/>
  <c r="B721" i="55"/>
  <c r="B722" i="55"/>
  <c r="B723" i="55"/>
  <c r="B724" i="55"/>
  <c r="B725" i="55"/>
  <c r="B726" i="55"/>
  <c r="B727" i="55"/>
  <c r="B728" i="55"/>
  <c r="B729" i="55"/>
  <c r="B730" i="55"/>
  <c r="B731" i="55"/>
  <c r="B732" i="55"/>
  <c r="B733" i="55"/>
  <c r="B734" i="55"/>
  <c r="B735" i="55"/>
  <c r="B736" i="55"/>
  <c r="B737" i="55"/>
  <c r="B738" i="55"/>
  <c r="B739" i="55"/>
  <c r="B740" i="55"/>
  <c r="B741" i="55"/>
  <c r="B742" i="55"/>
  <c r="B743" i="55"/>
  <c r="B744" i="55"/>
  <c r="B745" i="55"/>
  <c r="B746" i="55"/>
  <c r="B747" i="55"/>
  <c r="B748" i="55"/>
  <c r="B749" i="55"/>
  <c r="B750" i="55"/>
  <c r="B751" i="55"/>
  <c r="B752" i="55"/>
  <c r="B753" i="55"/>
  <c r="B754" i="55"/>
  <c r="B755" i="55"/>
  <c r="B756" i="55"/>
  <c r="B757" i="55"/>
  <c r="B758" i="55"/>
  <c r="B759" i="55"/>
  <c r="B760" i="55"/>
  <c r="B761" i="55"/>
  <c r="B762" i="55"/>
  <c r="B763" i="55"/>
  <c r="B764" i="55"/>
  <c r="B765" i="55"/>
  <c r="B766" i="55"/>
  <c r="B767" i="55"/>
  <c r="B768" i="55"/>
  <c r="B769" i="55"/>
  <c r="B770" i="55"/>
  <c r="B771" i="55"/>
  <c r="B772" i="55"/>
  <c r="B773" i="55"/>
  <c r="B774" i="55"/>
  <c r="B775" i="55"/>
  <c r="B776" i="55"/>
  <c r="B777" i="55"/>
  <c r="B778" i="55"/>
  <c r="B779" i="55"/>
  <c r="B780" i="55"/>
  <c r="B781" i="55"/>
  <c r="B782" i="55"/>
  <c r="B783" i="55"/>
  <c r="B784" i="55"/>
  <c r="B785" i="55"/>
  <c r="B786" i="55"/>
  <c r="B787" i="55"/>
  <c r="B788" i="55"/>
  <c r="B789" i="55"/>
  <c r="B790" i="55"/>
  <c r="B791" i="55"/>
  <c r="B792" i="55"/>
  <c r="B793" i="55"/>
  <c r="B794" i="55"/>
  <c r="B795" i="55"/>
  <c r="B796" i="55"/>
  <c r="B797" i="55"/>
  <c r="B798" i="55"/>
  <c r="B799" i="55"/>
  <c r="B800" i="55"/>
  <c r="B801" i="55"/>
  <c r="B802" i="55"/>
  <c r="B803" i="55"/>
  <c r="B804" i="55"/>
  <c r="B805" i="55"/>
  <c r="B806" i="55"/>
  <c r="B807" i="55"/>
  <c r="B808" i="55"/>
  <c r="B809" i="55"/>
  <c r="B810" i="55"/>
  <c r="B811" i="55"/>
  <c r="B812" i="55"/>
  <c r="B813" i="55"/>
  <c r="B814" i="55"/>
  <c r="B815" i="55"/>
  <c r="B816" i="55"/>
  <c r="B817" i="55"/>
  <c r="B818" i="55"/>
  <c r="B819" i="55"/>
  <c r="B820" i="55"/>
  <c r="B821" i="55"/>
  <c r="B822" i="55"/>
  <c r="B823" i="55"/>
  <c r="B824" i="55"/>
  <c r="B825" i="55"/>
  <c r="B826" i="55"/>
  <c r="B827" i="55"/>
  <c r="B828" i="55"/>
  <c r="B829" i="55"/>
  <c r="B830" i="55"/>
  <c r="B831" i="55"/>
  <c r="B832" i="55"/>
  <c r="B833" i="55"/>
  <c r="B834" i="55"/>
  <c r="B835" i="55"/>
  <c r="B836" i="55"/>
  <c r="B837" i="55"/>
  <c r="B838" i="55"/>
  <c r="B839" i="55"/>
  <c r="B840" i="55"/>
  <c r="B841" i="55"/>
  <c r="B842" i="55"/>
  <c r="B847" i="55"/>
  <c r="B848" i="55"/>
  <c r="B849" i="55"/>
  <c r="B850" i="55"/>
  <c r="B851" i="55"/>
  <c r="B852" i="55"/>
  <c r="B853" i="55"/>
  <c r="B854" i="55"/>
  <c r="B855" i="55"/>
  <c r="B856" i="55"/>
  <c r="B857" i="55"/>
  <c r="B858" i="55"/>
  <c r="B859" i="55"/>
  <c r="B860" i="55"/>
  <c r="B861" i="55"/>
  <c r="B862" i="55"/>
  <c r="B863" i="55"/>
  <c r="B864" i="55"/>
  <c r="B865" i="55"/>
  <c r="B866" i="55"/>
  <c r="B867" i="55"/>
  <c r="B868" i="55"/>
  <c r="B869" i="55"/>
  <c r="B870" i="55"/>
  <c r="B871" i="55"/>
  <c r="B872" i="55"/>
  <c r="B873" i="55"/>
  <c r="B874" i="55"/>
  <c r="B875" i="55"/>
  <c r="B876" i="55"/>
  <c r="B877" i="55"/>
  <c r="B878" i="55"/>
  <c r="B879" i="55"/>
  <c r="B880" i="55"/>
  <c r="B881" i="55"/>
  <c r="B882" i="55"/>
  <c r="B883" i="55"/>
  <c r="B884" i="55"/>
  <c r="B885" i="55"/>
  <c r="B886" i="55"/>
  <c r="B887" i="55"/>
  <c r="B888" i="55"/>
  <c r="B889" i="55"/>
  <c r="B890" i="55"/>
  <c r="B891" i="55"/>
  <c r="B892" i="55"/>
  <c r="B893" i="55"/>
  <c r="B894" i="55"/>
  <c r="B895" i="55"/>
  <c r="B896" i="55"/>
  <c r="B897" i="55"/>
  <c r="B898" i="55"/>
  <c r="B899" i="55"/>
  <c r="B900" i="55"/>
  <c r="B901" i="55"/>
  <c r="B902" i="55"/>
  <c r="B903" i="55"/>
  <c r="B904" i="55"/>
  <c r="B905" i="55"/>
  <c r="B906" i="55"/>
  <c r="B907" i="55"/>
  <c r="B908" i="55"/>
  <c r="B909" i="55"/>
  <c r="B910" i="55"/>
  <c r="B911" i="55"/>
  <c r="B912" i="55"/>
  <c r="B913" i="55"/>
  <c r="B914" i="55"/>
  <c r="B915" i="55"/>
  <c r="B916" i="55"/>
  <c r="B917" i="55"/>
  <c r="B918" i="55"/>
  <c r="B919" i="55"/>
  <c r="B920" i="55"/>
  <c r="B921" i="55"/>
  <c r="B922" i="55"/>
  <c r="B923" i="55"/>
  <c r="B924" i="55"/>
  <c r="B925" i="55"/>
  <c r="B926" i="55"/>
  <c r="B927" i="55"/>
  <c r="B928" i="55"/>
  <c r="B929" i="55"/>
  <c r="B930" i="55"/>
  <c r="B931" i="55"/>
  <c r="B932" i="55"/>
  <c r="B933" i="55"/>
  <c r="B934" i="55"/>
  <c r="B935" i="55"/>
  <c r="B936" i="55"/>
  <c r="B937" i="55"/>
  <c r="B938" i="55"/>
  <c r="B939" i="55"/>
  <c r="B940" i="55"/>
  <c r="B941" i="55"/>
  <c r="B942" i="55"/>
  <c r="B943" i="55"/>
  <c r="B944" i="55"/>
  <c r="B945" i="55"/>
  <c r="B946" i="55"/>
  <c r="I694" i="55" l="1"/>
  <c r="K694" i="55"/>
  <c r="L694" i="55"/>
  <c r="M694" i="55"/>
  <c r="I695" i="55"/>
  <c r="K695" i="55"/>
  <c r="L695" i="55"/>
  <c r="M695" i="55"/>
  <c r="I696" i="55"/>
  <c r="K696" i="55"/>
  <c r="L696" i="55"/>
  <c r="M696" i="55"/>
  <c r="N696" i="55"/>
  <c r="I697" i="55"/>
  <c r="K697" i="55"/>
  <c r="L697" i="55"/>
  <c r="M697" i="55"/>
  <c r="I698" i="55"/>
  <c r="K698" i="55"/>
  <c r="L698" i="55"/>
  <c r="M698" i="55"/>
  <c r="I699" i="55"/>
  <c r="K699" i="55"/>
  <c r="L699" i="55"/>
  <c r="M699" i="55"/>
  <c r="I700" i="55"/>
  <c r="K700" i="55"/>
  <c r="L700" i="55"/>
  <c r="M700" i="55"/>
  <c r="N700" i="55"/>
  <c r="I701" i="55"/>
  <c r="K701" i="55"/>
  <c r="L701" i="55"/>
  <c r="M701" i="55"/>
  <c r="I702" i="55"/>
  <c r="K702" i="55"/>
  <c r="L702" i="55"/>
  <c r="M702" i="55"/>
  <c r="I703" i="55"/>
  <c r="K703" i="55"/>
  <c r="L703" i="55"/>
  <c r="M703" i="55"/>
  <c r="I704" i="55"/>
  <c r="K704" i="55"/>
  <c r="L704" i="55"/>
  <c r="M704" i="55"/>
  <c r="N704" i="55"/>
  <c r="I705" i="55"/>
  <c r="K705" i="55"/>
  <c r="L705" i="55"/>
  <c r="M705" i="55"/>
  <c r="I706" i="55"/>
  <c r="K706" i="55"/>
  <c r="L706" i="55"/>
  <c r="M706" i="55"/>
  <c r="I707" i="55"/>
  <c r="K707" i="55"/>
  <c r="L707" i="55"/>
  <c r="M707" i="55"/>
  <c r="I708" i="55"/>
  <c r="K708" i="55"/>
  <c r="L708" i="55"/>
  <c r="M708" i="55"/>
  <c r="N708" i="55"/>
  <c r="I709" i="55"/>
  <c r="K709" i="55"/>
  <c r="L709" i="55"/>
  <c r="M709" i="55"/>
  <c r="I710" i="55"/>
  <c r="K710" i="55"/>
  <c r="L710" i="55"/>
  <c r="M710" i="55"/>
  <c r="I711" i="55"/>
  <c r="K711" i="55"/>
  <c r="L711" i="55"/>
  <c r="M711" i="55"/>
  <c r="I712" i="55"/>
  <c r="K712" i="55"/>
  <c r="L712" i="55"/>
  <c r="M712" i="55"/>
  <c r="N712" i="55"/>
  <c r="I713" i="55"/>
  <c r="K713" i="55"/>
  <c r="L713" i="55"/>
  <c r="M713" i="55"/>
  <c r="I714" i="55"/>
  <c r="K714" i="55"/>
  <c r="L714" i="55"/>
  <c r="M714" i="55"/>
  <c r="I715" i="55"/>
  <c r="K715" i="55"/>
  <c r="L715" i="55"/>
  <c r="M715" i="55"/>
  <c r="I716" i="55"/>
  <c r="K716" i="55"/>
  <c r="L716" i="55"/>
  <c r="M716" i="55"/>
  <c r="N716" i="55"/>
  <c r="I717" i="55"/>
  <c r="K717" i="55"/>
  <c r="L717" i="55"/>
  <c r="M717" i="55"/>
  <c r="I718" i="55"/>
  <c r="K718" i="55"/>
  <c r="L718" i="55"/>
  <c r="M718" i="55"/>
  <c r="I719" i="55"/>
  <c r="K719" i="55"/>
  <c r="L719" i="55"/>
  <c r="M719" i="55"/>
  <c r="I720" i="55"/>
  <c r="K720" i="55"/>
  <c r="L720" i="55"/>
  <c r="M720" i="55"/>
  <c r="N720" i="55"/>
  <c r="I721" i="55"/>
  <c r="K721" i="55"/>
  <c r="L721" i="55"/>
  <c r="M721" i="55"/>
  <c r="I722" i="55"/>
  <c r="K722" i="55"/>
  <c r="L722" i="55"/>
  <c r="M722" i="55"/>
  <c r="I723" i="55"/>
  <c r="K723" i="55"/>
  <c r="L723" i="55"/>
  <c r="M723" i="55"/>
  <c r="I724" i="55"/>
  <c r="K724" i="55"/>
  <c r="L724" i="55"/>
  <c r="M724" i="55"/>
  <c r="N724" i="55"/>
  <c r="I725" i="55"/>
  <c r="K725" i="55"/>
  <c r="L725" i="55"/>
  <c r="M725" i="55"/>
  <c r="I726" i="55"/>
  <c r="K726" i="55"/>
  <c r="L726" i="55"/>
  <c r="M726" i="55"/>
  <c r="I727" i="55"/>
  <c r="K727" i="55"/>
  <c r="L727" i="55"/>
  <c r="M727" i="55"/>
  <c r="I728" i="55"/>
  <c r="K728" i="55"/>
  <c r="L728" i="55"/>
  <c r="M728" i="55"/>
  <c r="N728" i="55"/>
  <c r="I729" i="55"/>
  <c r="K729" i="55"/>
  <c r="L729" i="55"/>
  <c r="M729" i="55"/>
  <c r="I730" i="55"/>
  <c r="K730" i="55"/>
  <c r="L730" i="55"/>
  <c r="M730" i="55"/>
  <c r="I731" i="55"/>
  <c r="K731" i="55"/>
  <c r="L731" i="55"/>
  <c r="M731" i="55"/>
  <c r="I732" i="55"/>
  <c r="K732" i="55"/>
  <c r="L732" i="55"/>
  <c r="M732" i="55"/>
  <c r="N732" i="55"/>
  <c r="I733" i="55"/>
  <c r="K733" i="55"/>
  <c r="L733" i="55"/>
  <c r="M733" i="55"/>
  <c r="I734" i="55"/>
  <c r="K734" i="55"/>
  <c r="L734" i="55"/>
  <c r="M734" i="55"/>
  <c r="I735" i="55"/>
  <c r="K735" i="55"/>
  <c r="L735" i="55"/>
  <c r="M735" i="55"/>
  <c r="I736" i="55"/>
  <c r="K736" i="55"/>
  <c r="L736" i="55"/>
  <c r="M736" i="55"/>
  <c r="N736" i="55"/>
  <c r="I737" i="55"/>
  <c r="K737" i="55"/>
  <c r="L737" i="55"/>
  <c r="M737" i="55"/>
  <c r="I738" i="55"/>
  <c r="K738" i="55"/>
  <c r="L738" i="55"/>
  <c r="M738" i="55"/>
  <c r="I739" i="55"/>
  <c r="K739" i="55"/>
  <c r="L739" i="55"/>
  <c r="M739" i="55"/>
  <c r="I740" i="55"/>
  <c r="K740" i="55"/>
  <c r="L740" i="55"/>
  <c r="M740" i="55"/>
  <c r="N740" i="55"/>
  <c r="I741" i="55"/>
  <c r="K741" i="55"/>
  <c r="L741" i="55"/>
  <c r="M741" i="55"/>
  <c r="I742" i="55"/>
  <c r="K742" i="55"/>
  <c r="L742" i="55"/>
  <c r="M742" i="55"/>
  <c r="I743" i="55"/>
  <c r="K743" i="55"/>
  <c r="L743" i="55"/>
  <c r="M743" i="55"/>
  <c r="N743" i="55"/>
  <c r="I744" i="55"/>
  <c r="K744" i="55"/>
  <c r="L744" i="55"/>
  <c r="M744" i="55"/>
  <c r="N744" i="55"/>
  <c r="I745" i="55"/>
  <c r="K745" i="55"/>
  <c r="L745" i="55"/>
  <c r="M745" i="55"/>
  <c r="N745" i="55"/>
  <c r="I746" i="55"/>
  <c r="K746" i="55"/>
  <c r="L746" i="55"/>
  <c r="M746" i="55"/>
  <c r="N746" i="55"/>
  <c r="I747" i="55"/>
  <c r="K747" i="55"/>
  <c r="L747" i="55"/>
  <c r="M747" i="55"/>
  <c r="N747" i="55"/>
  <c r="I748" i="55"/>
  <c r="K748" i="55"/>
  <c r="L748" i="55"/>
  <c r="M748" i="55"/>
  <c r="N748" i="55"/>
  <c r="I749" i="55"/>
  <c r="K749" i="55"/>
  <c r="L749" i="55"/>
  <c r="M749" i="55"/>
  <c r="N749" i="55"/>
  <c r="I750" i="55"/>
  <c r="K750" i="55"/>
  <c r="L750" i="55"/>
  <c r="M750" i="55"/>
  <c r="N750" i="55"/>
  <c r="I751" i="55"/>
  <c r="K751" i="55"/>
  <c r="L751" i="55"/>
  <c r="M751" i="55"/>
  <c r="N751" i="55"/>
  <c r="I752" i="55"/>
  <c r="K752" i="55"/>
  <c r="L752" i="55"/>
  <c r="M752" i="55"/>
  <c r="N752" i="55"/>
  <c r="I753" i="55"/>
  <c r="K753" i="55"/>
  <c r="L753" i="55"/>
  <c r="M753" i="55"/>
  <c r="N753" i="55"/>
  <c r="I754" i="55"/>
  <c r="K754" i="55"/>
  <c r="L754" i="55"/>
  <c r="M754" i="55"/>
  <c r="N754" i="55"/>
  <c r="I755" i="55"/>
  <c r="K755" i="55"/>
  <c r="L755" i="55"/>
  <c r="M755" i="55"/>
  <c r="N755" i="55"/>
  <c r="I756" i="55"/>
  <c r="K756" i="55"/>
  <c r="L756" i="55"/>
  <c r="M756" i="55"/>
  <c r="N756" i="55"/>
  <c r="I757" i="55"/>
  <c r="K757" i="55"/>
  <c r="L757" i="55"/>
  <c r="M757" i="55"/>
  <c r="N757" i="55"/>
  <c r="I758" i="55"/>
  <c r="K758" i="55"/>
  <c r="L758" i="55"/>
  <c r="M758" i="55"/>
  <c r="N758" i="55"/>
  <c r="I759" i="55"/>
  <c r="K759" i="55"/>
  <c r="L759" i="55"/>
  <c r="M759" i="55"/>
  <c r="N759" i="55"/>
  <c r="I760" i="55"/>
  <c r="K760" i="55"/>
  <c r="L760" i="55"/>
  <c r="M760" i="55"/>
  <c r="N760" i="55"/>
  <c r="I761" i="55"/>
  <c r="K761" i="55"/>
  <c r="L761" i="55"/>
  <c r="M761" i="55"/>
  <c r="N761" i="55"/>
  <c r="I762" i="55"/>
  <c r="K762" i="55"/>
  <c r="L762" i="55"/>
  <c r="M762" i="55"/>
  <c r="N762" i="55"/>
  <c r="I763" i="55"/>
  <c r="K763" i="55"/>
  <c r="L763" i="55"/>
  <c r="M763" i="55"/>
  <c r="N763" i="55"/>
  <c r="I764" i="55"/>
  <c r="K764" i="55"/>
  <c r="L764" i="55"/>
  <c r="M764" i="55"/>
  <c r="N764" i="55"/>
  <c r="I765" i="55"/>
  <c r="K765" i="55"/>
  <c r="L765" i="55"/>
  <c r="M765" i="55"/>
  <c r="N765" i="55"/>
  <c r="I766" i="55"/>
  <c r="K766" i="55"/>
  <c r="L766" i="55"/>
  <c r="M766" i="55"/>
  <c r="N766" i="55"/>
  <c r="I767" i="55"/>
  <c r="K767" i="55"/>
  <c r="L767" i="55"/>
  <c r="M767" i="55"/>
  <c r="N767" i="55"/>
  <c r="I768" i="55"/>
  <c r="K768" i="55"/>
  <c r="L768" i="55"/>
  <c r="M768" i="55"/>
  <c r="N768" i="55"/>
  <c r="I769" i="55"/>
  <c r="K769" i="55"/>
  <c r="L769" i="55"/>
  <c r="M769" i="55"/>
  <c r="N769" i="55"/>
  <c r="I770" i="55"/>
  <c r="K770" i="55"/>
  <c r="L770" i="55"/>
  <c r="M770" i="55"/>
  <c r="N770" i="55"/>
  <c r="I771" i="55"/>
  <c r="K771" i="55"/>
  <c r="L771" i="55"/>
  <c r="M771" i="55"/>
  <c r="N771" i="55"/>
  <c r="I772" i="55"/>
  <c r="K772" i="55"/>
  <c r="L772" i="55"/>
  <c r="M772" i="55"/>
  <c r="N772" i="55"/>
  <c r="I773" i="55"/>
  <c r="K773" i="55"/>
  <c r="L773" i="55"/>
  <c r="M773" i="55"/>
  <c r="N773" i="55"/>
  <c r="I774" i="55"/>
  <c r="K774" i="55"/>
  <c r="L774" i="55"/>
  <c r="M774" i="55"/>
  <c r="N774" i="55"/>
  <c r="I775" i="55"/>
  <c r="K775" i="55"/>
  <c r="L775" i="55"/>
  <c r="M775" i="55"/>
  <c r="N775" i="55"/>
  <c r="I776" i="55"/>
  <c r="K776" i="55"/>
  <c r="L776" i="55"/>
  <c r="M776" i="55"/>
  <c r="N776" i="55"/>
  <c r="I777" i="55"/>
  <c r="K777" i="55"/>
  <c r="L777" i="55"/>
  <c r="M777" i="55"/>
  <c r="N777" i="55"/>
  <c r="I778" i="55"/>
  <c r="K778" i="55"/>
  <c r="L778" i="55"/>
  <c r="M778" i="55"/>
  <c r="N778" i="55"/>
  <c r="I779" i="55"/>
  <c r="K779" i="55"/>
  <c r="L779" i="55"/>
  <c r="M779" i="55"/>
  <c r="N779" i="55"/>
  <c r="I780" i="55"/>
  <c r="K780" i="55"/>
  <c r="L780" i="55"/>
  <c r="M780" i="55"/>
  <c r="N780" i="55"/>
  <c r="I781" i="55"/>
  <c r="K781" i="55"/>
  <c r="L781" i="55"/>
  <c r="M781" i="55"/>
  <c r="N781" i="55"/>
  <c r="I782" i="55"/>
  <c r="K782" i="55"/>
  <c r="L782" i="55"/>
  <c r="M782" i="55"/>
  <c r="N782" i="55"/>
  <c r="I783" i="55"/>
  <c r="K783" i="55"/>
  <c r="L783" i="55"/>
  <c r="M783" i="55"/>
  <c r="N783" i="55"/>
  <c r="I784" i="55"/>
  <c r="K784" i="55"/>
  <c r="L784" i="55"/>
  <c r="M784" i="55"/>
  <c r="N784" i="55"/>
  <c r="I785" i="55"/>
  <c r="K785" i="55"/>
  <c r="L785" i="55"/>
  <c r="M785" i="55"/>
  <c r="N785" i="55"/>
  <c r="I786" i="55"/>
  <c r="K786" i="55"/>
  <c r="L786" i="55"/>
  <c r="M786" i="55"/>
  <c r="N786" i="55"/>
  <c r="I787" i="55"/>
  <c r="K787" i="55"/>
  <c r="L787" i="55"/>
  <c r="M787" i="55"/>
  <c r="N787" i="55"/>
  <c r="I788" i="55"/>
  <c r="K788" i="55"/>
  <c r="L788" i="55"/>
  <c r="M788" i="55"/>
  <c r="N788" i="55"/>
  <c r="I789" i="55"/>
  <c r="K789" i="55"/>
  <c r="L789" i="55"/>
  <c r="M789" i="55"/>
  <c r="N789" i="55"/>
  <c r="I790" i="55"/>
  <c r="K790" i="55"/>
  <c r="L790" i="55"/>
  <c r="M790" i="55"/>
  <c r="N790" i="55"/>
  <c r="I791" i="55"/>
  <c r="K791" i="55"/>
  <c r="L791" i="55"/>
  <c r="M791" i="55"/>
  <c r="N791" i="55"/>
  <c r="I792" i="55"/>
  <c r="K792" i="55"/>
  <c r="L792" i="55"/>
  <c r="M792" i="55"/>
  <c r="N792" i="55"/>
  <c r="I793" i="55"/>
  <c r="K793" i="55"/>
  <c r="L793" i="55"/>
  <c r="M793" i="55"/>
  <c r="N793" i="55"/>
  <c r="I794" i="55"/>
  <c r="K794" i="55"/>
  <c r="L794" i="55"/>
  <c r="M794" i="55"/>
  <c r="N794" i="55"/>
  <c r="I795" i="55"/>
  <c r="K795" i="55"/>
  <c r="L795" i="55"/>
  <c r="M795" i="55"/>
  <c r="N795" i="55"/>
  <c r="I796" i="55"/>
  <c r="K796" i="55"/>
  <c r="L796" i="55"/>
  <c r="M796" i="55"/>
  <c r="N796" i="55"/>
  <c r="I797" i="55"/>
  <c r="K797" i="55"/>
  <c r="L797" i="55"/>
  <c r="M797" i="55"/>
  <c r="N797" i="55"/>
  <c r="I798" i="55"/>
  <c r="K798" i="55"/>
  <c r="L798" i="55"/>
  <c r="M798" i="55"/>
  <c r="N798" i="55"/>
  <c r="I799" i="55"/>
  <c r="K799" i="55"/>
  <c r="L799" i="55"/>
  <c r="M799" i="55"/>
  <c r="N799" i="55"/>
  <c r="I800" i="55"/>
  <c r="K800" i="55"/>
  <c r="L800" i="55"/>
  <c r="M800" i="55"/>
  <c r="N800" i="55"/>
  <c r="I801" i="55"/>
  <c r="K801" i="55"/>
  <c r="L801" i="55"/>
  <c r="M801" i="55"/>
  <c r="N801" i="55"/>
  <c r="I802" i="55"/>
  <c r="K802" i="55"/>
  <c r="L802" i="55"/>
  <c r="M802" i="55"/>
  <c r="N802" i="55"/>
  <c r="I803" i="55"/>
  <c r="K803" i="55"/>
  <c r="L803" i="55"/>
  <c r="M803" i="55"/>
  <c r="N803" i="55"/>
  <c r="I804" i="55"/>
  <c r="K804" i="55"/>
  <c r="L804" i="55"/>
  <c r="M804" i="55"/>
  <c r="N804" i="55"/>
  <c r="I805" i="55"/>
  <c r="K805" i="55"/>
  <c r="L805" i="55"/>
  <c r="M805" i="55"/>
  <c r="N805" i="55"/>
  <c r="I806" i="55"/>
  <c r="K806" i="55"/>
  <c r="L806" i="55"/>
  <c r="M806" i="55"/>
  <c r="N806" i="55"/>
  <c r="I807" i="55"/>
  <c r="K807" i="55"/>
  <c r="L807" i="55"/>
  <c r="M807" i="55"/>
  <c r="N807" i="55"/>
  <c r="I808" i="55"/>
  <c r="K808" i="55"/>
  <c r="L808" i="55"/>
  <c r="M808" i="55"/>
  <c r="N808" i="55"/>
  <c r="I809" i="55"/>
  <c r="K809" i="55"/>
  <c r="L809" i="55"/>
  <c r="M809" i="55"/>
  <c r="N809" i="55"/>
  <c r="I810" i="55"/>
  <c r="K810" i="55"/>
  <c r="L810" i="55"/>
  <c r="M810" i="55"/>
  <c r="N810" i="55"/>
  <c r="I811" i="55"/>
  <c r="K811" i="55"/>
  <c r="L811" i="55"/>
  <c r="M811" i="55"/>
  <c r="N811" i="55"/>
  <c r="I812" i="55"/>
  <c r="K812" i="55"/>
  <c r="L812" i="55"/>
  <c r="M812" i="55"/>
  <c r="N812" i="55"/>
  <c r="I813" i="55"/>
  <c r="K813" i="55"/>
  <c r="L813" i="55"/>
  <c r="M813" i="55"/>
  <c r="N813" i="55"/>
  <c r="I814" i="55"/>
  <c r="K814" i="55"/>
  <c r="L814" i="55"/>
  <c r="M814" i="55"/>
  <c r="N814" i="55"/>
  <c r="I815" i="55"/>
  <c r="K815" i="55"/>
  <c r="L815" i="55"/>
  <c r="M815" i="55"/>
  <c r="N815" i="55"/>
  <c r="I816" i="55"/>
  <c r="K816" i="55"/>
  <c r="L816" i="55"/>
  <c r="M816" i="55"/>
  <c r="N816" i="55"/>
  <c r="I817" i="55"/>
  <c r="K817" i="55"/>
  <c r="L817" i="55"/>
  <c r="M817" i="55"/>
  <c r="N817" i="55"/>
  <c r="I818" i="55"/>
  <c r="K818" i="55"/>
  <c r="L818" i="55"/>
  <c r="M818" i="55"/>
  <c r="N818" i="55"/>
  <c r="I819" i="55"/>
  <c r="K819" i="55"/>
  <c r="L819" i="55"/>
  <c r="M819" i="55"/>
  <c r="N819" i="55"/>
  <c r="I820" i="55"/>
  <c r="K820" i="55"/>
  <c r="L820" i="55"/>
  <c r="M820" i="55"/>
  <c r="N820" i="55"/>
  <c r="I821" i="55"/>
  <c r="K821" i="55"/>
  <c r="L821" i="55"/>
  <c r="M821" i="55"/>
  <c r="N821" i="55"/>
  <c r="I822" i="55"/>
  <c r="K822" i="55"/>
  <c r="L822" i="55"/>
  <c r="M822" i="55"/>
  <c r="N822" i="55"/>
  <c r="I823" i="55"/>
  <c r="K823" i="55"/>
  <c r="L823" i="55"/>
  <c r="M823" i="55"/>
  <c r="N823" i="55"/>
  <c r="I824" i="55"/>
  <c r="K824" i="55"/>
  <c r="L824" i="55"/>
  <c r="M824" i="55"/>
  <c r="N824" i="55"/>
  <c r="I825" i="55"/>
  <c r="K825" i="55"/>
  <c r="L825" i="55"/>
  <c r="M825" i="55"/>
  <c r="N825" i="55"/>
  <c r="I826" i="55"/>
  <c r="K826" i="55"/>
  <c r="L826" i="55"/>
  <c r="M826" i="55"/>
  <c r="N826" i="55"/>
  <c r="I827" i="55"/>
  <c r="K827" i="55"/>
  <c r="L827" i="55"/>
  <c r="M827" i="55"/>
  <c r="N827" i="55"/>
  <c r="I828" i="55"/>
  <c r="K828" i="55"/>
  <c r="L828" i="55"/>
  <c r="M828" i="55"/>
  <c r="N828" i="55"/>
  <c r="I829" i="55"/>
  <c r="K829" i="55"/>
  <c r="L829" i="55"/>
  <c r="M829" i="55"/>
  <c r="N829" i="55"/>
  <c r="I830" i="55"/>
  <c r="K830" i="55"/>
  <c r="L830" i="55"/>
  <c r="M830" i="55"/>
  <c r="N830" i="55"/>
  <c r="I831" i="55"/>
  <c r="K831" i="55"/>
  <c r="L831" i="55"/>
  <c r="M831" i="55"/>
  <c r="N831" i="55"/>
  <c r="I832" i="55"/>
  <c r="K832" i="55"/>
  <c r="L832" i="55"/>
  <c r="M832" i="55"/>
  <c r="N832" i="55"/>
  <c r="I833" i="55"/>
  <c r="K833" i="55"/>
  <c r="L833" i="55"/>
  <c r="M833" i="55"/>
  <c r="N833" i="55"/>
  <c r="I834" i="55"/>
  <c r="K834" i="55"/>
  <c r="L834" i="55"/>
  <c r="M834" i="55"/>
  <c r="N834" i="55"/>
  <c r="I835" i="55"/>
  <c r="K835" i="55"/>
  <c r="L835" i="55"/>
  <c r="M835" i="55"/>
  <c r="N835" i="55"/>
  <c r="I836" i="55"/>
  <c r="K836" i="55"/>
  <c r="L836" i="55"/>
  <c r="M836" i="55"/>
  <c r="N836" i="55"/>
  <c r="I837" i="55"/>
  <c r="K837" i="55"/>
  <c r="L837" i="55"/>
  <c r="M837" i="55"/>
  <c r="N837" i="55"/>
  <c r="I838" i="55"/>
  <c r="K838" i="55"/>
  <c r="L838" i="55"/>
  <c r="M838" i="55"/>
  <c r="N838" i="55"/>
  <c r="I839" i="55"/>
  <c r="K839" i="55"/>
  <c r="L839" i="55"/>
  <c r="M839" i="55"/>
  <c r="N839" i="55"/>
  <c r="I840" i="55"/>
  <c r="K840" i="55"/>
  <c r="L840" i="55"/>
  <c r="M840" i="55"/>
  <c r="N840" i="55"/>
  <c r="I841" i="55"/>
  <c r="K841" i="55"/>
  <c r="L841" i="55"/>
  <c r="M841" i="55"/>
  <c r="N841" i="55"/>
  <c r="I842" i="55"/>
  <c r="K842" i="55"/>
  <c r="L842" i="55"/>
  <c r="M842" i="55"/>
  <c r="N842" i="55"/>
  <c r="K693" i="55"/>
  <c r="L693" i="55"/>
  <c r="M693" i="55"/>
  <c r="I693" i="55"/>
  <c r="H721" i="55"/>
  <c r="H722" i="55"/>
  <c r="H723" i="55"/>
  <c r="H724" i="55"/>
  <c r="H725" i="55"/>
  <c r="H726" i="55"/>
  <c r="H727" i="55"/>
  <c r="H728" i="55"/>
  <c r="H729" i="55"/>
  <c r="H730" i="55"/>
  <c r="H731" i="55"/>
  <c r="H732" i="55"/>
  <c r="H733" i="55"/>
  <c r="H734" i="55"/>
  <c r="H735" i="55"/>
  <c r="H736" i="55"/>
  <c r="H737" i="55"/>
  <c r="H738" i="55"/>
  <c r="H739" i="55"/>
  <c r="H740" i="55"/>
  <c r="H741" i="55"/>
  <c r="H742" i="55"/>
  <c r="H743" i="55"/>
  <c r="H744" i="55"/>
  <c r="H745" i="55"/>
  <c r="H746" i="55"/>
  <c r="H747" i="55"/>
  <c r="H748" i="55"/>
  <c r="H749" i="55"/>
  <c r="H750" i="55"/>
  <c r="H751" i="55"/>
  <c r="H752" i="55"/>
  <c r="H753" i="55"/>
  <c r="H754" i="55"/>
  <c r="H755" i="55"/>
  <c r="H756" i="55"/>
  <c r="H757" i="55"/>
  <c r="H758" i="55"/>
  <c r="H759" i="55"/>
  <c r="H760" i="55"/>
  <c r="H761" i="55"/>
  <c r="H762" i="55"/>
  <c r="H763" i="55"/>
  <c r="H764" i="55"/>
  <c r="H765" i="55"/>
  <c r="H766" i="55"/>
  <c r="H767" i="55"/>
  <c r="H768" i="55"/>
  <c r="H769" i="55"/>
  <c r="H770" i="55"/>
  <c r="H771" i="55"/>
  <c r="H772" i="55"/>
  <c r="H773" i="55"/>
  <c r="H774" i="55"/>
  <c r="H775" i="55"/>
  <c r="H776" i="55"/>
  <c r="H777" i="55"/>
  <c r="H778" i="55"/>
  <c r="H779" i="55"/>
  <c r="H780" i="55"/>
  <c r="H781" i="55"/>
  <c r="H782" i="55"/>
  <c r="H783" i="55"/>
  <c r="H784" i="55"/>
  <c r="H785" i="55"/>
  <c r="H786" i="55"/>
  <c r="H787" i="55"/>
  <c r="H788" i="55"/>
  <c r="H789" i="55"/>
  <c r="H790" i="55"/>
  <c r="H791" i="55"/>
  <c r="H792" i="55"/>
  <c r="H793" i="55"/>
  <c r="H794" i="55"/>
  <c r="H795" i="55"/>
  <c r="H796" i="55"/>
  <c r="H797" i="55"/>
  <c r="H798" i="55"/>
  <c r="H799" i="55"/>
  <c r="H800" i="55"/>
  <c r="H801" i="55"/>
  <c r="H802" i="55"/>
  <c r="H803" i="55"/>
  <c r="H804" i="55"/>
  <c r="H805" i="55"/>
  <c r="H806" i="55"/>
  <c r="H807" i="55"/>
  <c r="H808" i="55"/>
  <c r="H809" i="55"/>
  <c r="H810" i="55"/>
  <c r="H811" i="55"/>
  <c r="H812" i="55"/>
  <c r="H813" i="55"/>
  <c r="H814" i="55"/>
  <c r="H815" i="55"/>
  <c r="H816" i="55"/>
  <c r="H817" i="55"/>
  <c r="H818" i="55"/>
  <c r="H819" i="55"/>
  <c r="H820" i="55"/>
  <c r="H821" i="55"/>
  <c r="H822" i="55"/>
  <c r="H823" i="55"/>
  <c r="H824" i="55"/>
  <c r="H825" i="55"/>
  <c r="H826" i="55"/>
  <c r="H827" i="55"/>
  <c r="H828" i="55"/>
  <c r="H829" i="55"/>
  <c r="H830" i="55"/>
  <c r="H831" i="55"/>
  <c r="H832" i="55"/>
  <c r="H833" i="55"/>
  <c r="H834" i="55"/>
  <c r="H835" i="55"/>
  <c r="H836" i="55"/>
  <c r="H837" i="55"/>
  <c r="H838" i="55"/>
  <c r="H839" i="55"/>
  <c r="H840" i="55"/>
  <c r="H841" i="55"/>
  <c r="H842" i="55"/>
  <c r="C694" i="55"/>
  <c r="D694" i="55"/>
  <c r="E694" i="55"/>
  <c r="F694" i="55"/>
  <c r="G694" i="55"/>
  <c r="H694" i="55"/>
  <c r="C695" i="55"/>
  <c r="D695" i="55"/>
  <c r="E695" i="55"/>
  <c r="F695" i="55"/>
  <c r="G695" i="55"/>
  <c r="H695" i="55"/>
  <c r="C696" i="55"/>
  <c r="D696" i="55"/>
  <c r="E696" i="55"/>
  <c r="F696" i="55"/>
  <c r="G696" i="55"/>
  <c r="H696" i="55"/>
  <c r="C697" i="55"/>
  <c r="D697" i="55"/>
  <c r="E697" i="55"/>
  <c r="F697" i="55"/>
  <c r="G697" i="55"/>
  <c r="H697" i="55"/>
  <c r="C698" i="55"/>
  <c r="D698" i="55"/>
  <c r="E698" i="55"/>
  <c r="F698" i="55"/>
  <c r="G698" i="55"/>
  <c r="H698" i="55"/>
  <c r="C699" i="55"/>
  <c r="D699" i="55"/>
  <c r="E699" i="55"/>
  <c r="F699" i="55"/>
  <c r="G699" i="55"/>
  <c r="H699" i="55"/>
  <c r="C700" i="55"/>
  <c r="D700" i="55"/>
  <c r="E700" i="55"/>
  <c r="F700" i="55"/>
  <c r="G700" i="55"/>
  <c r="H700" i="55"/>
  <c r="C701" i="55"/>
  <c r="D701" i="55"/>
  <c r="E701" i="55"/>
  <c r="F701" i="55"/>
  <c r="G701" i="55"/>
  <c r="H701" i="55"/>
  <c r="C702" i="55"/>
  <c r="D702" i="55"/>
  <c r="E702" i="55"/>
  <c r="F702" i="55"/>
  <c r="G702" i="55"/>
  <c r="H702" i="55"/>
  <c r="C703" i="55"/>
  <c r="D703" i="55"/>
  <c r="E703" i="55"/>
  <c r="F703" i="55"/>
  <c r="G703" i="55"/>
  <c r="H703" i="55"/>
  <c r="C704" i="55"/>
  <c r="D704" i="55"/>
  <c r="E704" i="55"/>
  <c r="F704" i="55"/>
  <c r="G704" i="55"/>
  <c r="H704" i="55"/>
  <c r="C705" i="55"/>
  <c r="D705" i="55"/>
  <c r="E705" i="55"/>
  <c r="F705" i="55"/>
  <c r="G705" i="55"/>
  <c r="H705" i="55"/>
  <c r="C706" i="55"/>
  <c r="D706" i="55"/>
  <c r="E706" i="55"/>
  <c r="F706" i="55"/>
  <c r="G706" i="55"/>
  <c r="H706" i="55"/>
  <c r="C707" i="55"/>
  <c r="D707" i="55"/>
  <c r="E707" i="55"/>
  <c r="F707" i="55"/>
  <c r="G707" i="55"/>
  <c r="H707" i="55"/>
  <c r="C708" i="55"/>
  <c r="D708" i="55"/>
  <c r="E708" i="55"/>
  <c r="F708" i="55"/>
  <c r="G708" i="55"/>
  <c r="H708" i="55"/>
  <c r="C709" i="55"/>
  <c r="D709" i="55"/>
  <c r="E709" i="55"/>
  <c r="F709" i="55"/>
  <c r="G709" i="55"/>
  <c r="H709" i="55"/>
  <c r="C710" i="55"/>
  <c r="D710" i="55"/>
  <c r="E710" i="55"/>
  <c r="F710" i="55"/>
  <c r="G710" i="55"/>
  <c r="H710" i="55"/>
  <c r="C711" i="55"/>
  <c r="D711" i="55"/>
  <c r="E711" i="55"/>
  <c r="F711" i="55"/>
  <c r="G711" i="55"/>
  <c r="H711" i="55"/>
  <c r="C712" i="55"/>
  <c r="D712" i="55"/>
  <c r="E712" i="55"/>
  <c r="F712" i="55"/>
  <c r="G712" i="55"/>
  <c r="H712" i="55"/>
  <c r="C713" i="55"/>
  <c r="D713" i="55"/>
  <c r="E713" i="55"/>
  <c r="F713" i="55"/>
  <c r="G713" i="55"/>
  <c r="H713" i="55"/>
  <c r="C714" i="55"/>
  <c r="D714" i="55"/>
  <c r="E714" i="55"/>
  <c r="F714" i="55"/>
  <c r="G714" i="55"/>
  <c r="H714" i="55"/>
  <c r="C715" i="55"/>
  <c r="D715" i="55"/>
  <c r="E715" i="55"/>
  <c r="F715" i="55"/>
  <c r="G715" i="55"/>
  <c r="H715" i="55"/>
  <c r="C716" i="55"/>
  <c r="D716" i="55"/>
  <c r="E716" i="55"/>
  <c r="F716" i="55"/>
  <c r="G716" i="55"/>
  <c r="H716" i="55"/>
  <c r="C717" i="55"/>
  <c r="D717" i="55"/>
  <c r="E717" i="55"/>
  <c r="F717" i="55"/>
  <c r="G717" i="55"/>
  <c r="H717" i="55"/>
  <c r="C718" i="55"/>
  <c r="D718" i="55"/>
  <c r="E718" i="55"/>
  <c r="F718" i="55"/>
  <c r="G718" i="55"/>
  <c r="H718" i="55"/>
  <c r="C719" i="55"/>
  <c r="D719" i="55"/>
  <c r="E719" i="55"/>
  <c r="F719" i="55"/>
  <c r="G719" i="55"/>
  <c r="H719" i="55"/>
  <c r="C720" i="55"/>
  <c r="D720" i="55"/>
  <c r="E720" i="55"/>
  <c r="F720" i="55"/>
  <c r="G720" i="55"/>
  <c r="H720" i="55"/>
  <c r="C721" i="55"/>
  <c r="D721" i="55"/>
  <c r="E721" i="55"/>
  <c r="F721" i="55"/>
  <c r="G721" i="55"/>
  <c r="C722" i="55"/>
  <c r="D722" i="55"/>
  <c r="E722" i="55"/>
  <c r="F722" i="55"/>
  <c r="G722" i="55"/>
  <c r="C723" i="55"/>
  <c r="D723" i="55"/>
  <c r="E723" i="55"/>
  <c r="F723" i="55"/>
  <c r="G723" i="55"/>
  <c r="C724" i="55"/>
  <c r="D724" i="55"/>
  <c r="E724" i="55"/>
  <c r="F724" i="55"/>
  <c r="G724" i="55"/>
  <c r="C725" i="55"/>
  <c r="D725" i="55"/>
  <c r="E725" i="55"/>
  <c r="F725" i="55"/>
  <c r="G725" i="55"/>
  <c r="C726" i="55"/>
  <c r="D726" i="55"/>
  <c r="E726" i="55"/>
  <c r="F726" i="55"/>
  <c r="G726" i="55"/>
  <c r="C727" i="55"/>
  <c r="D727" i="55"/>
  <c r="E727" i="55"/>
  <c r="F727" i="55"/>
  <c r="G727" i="55"/>
  <c r="C728" i="55"/>
  <c r="D728" i="55"/>
  <c r="E728" i="55"/>
  <c r="F728" i="55"/>
  <c r="G728" i="55"/>
  <c r="C729" i="55"/>
  <c r="D729" i="55"/>
  <c r="E729" i="55"/>
  <c r="F729" i="55"/>
  <c r="G729" i="55"/>
  <c r="C730" i="55"/>
  <c r="D730" i="55"/>
  <c r="E730" i="55"/>
  <c r="F730" i="55"/>
  <c r="G730" i="55"/>
  <c r="C731" i="55"/>
  <c r="D731" i="55"/>
  <c r="E731" i="55"/>
  <c r="F731" i="55"/>
  <c r="G731" i="55"/>
  <c r="C732" i="55"/>
  <c r="D732" i="55"/>
  <c r="E732" i="55"/>
  <c r="F732" i="55"/>
  <c r="G732" i="55"/>
  <c r="C733" i="55"/>
  <c r="D733" i="55"/>
  <c r="E733" i="55"/>
  <c r="F733" i="55"/>
  <c r="G733" i="55"/>
  <c r="C734" i="55"/>
  <c r="D734" i="55"/>
  <c r="E734" i="55"/>
  <c r="F734" i="55"/>
  <c r="G734" i="55"/>
  <c r="C735" i="55"/>
  <c r="D735" i="55"/>
  <c r="E735" i="55"/>
  <c r="F735" i="55"/>
  <c r="G735" i="55"/>
  <c r="C736" i="55"/>
  <c r="D736" i="55"/>
  <c r="E736" i="55"/>
  <c r="F736" i="55"/>
  <c r="G736" i="55"/>
  <c r="C737" i="55"/>
  <c r="D737" i="55"/>
  <c r="E737" i="55"/>
  <c r="F737" i="55"/>
  <c r="G737" i="55"/>
  <c r="C738" i="55"/>
  <c r="D738" i="55"/>
  <c r="E738" i="55"/>
  <c r="F738" i="55"/>
  <c r="G738" i="55"/>
  <c r="C739" i="55"/>
  <c r="D739" i="55"/>
  <c r="E739" i="55"/>
  <c r="F739" i="55"/>
  <c r="G739" i="55"/>
  <c r="C740" i="55"/>
  <c r="D740" i="55"/>
  <c r="E740" i="55"/>
  <c r="F740" i="55"/>
  <c r="G740" i="55"/>
  <c r="C741" i="55"/>
  <c r="D741" i="55"/>
  <c r="E741" i="55"/>
  <c r="F741" i="55"/>
  <c r="G741" i="55"/>
  <c r="C742" i="55"/>
  <c r="D742" i="55"/>
  <c r="E742" i="55"/>
  <c r="F742" i="55"/>
  <c r="G742" i="55"/>
  <c r="C743" i="55"/>
  <c r="D743" i="55"/>
  <c r="E743" i="55"/>
  <c r="F743" i="55"/>
  <c r="G743" i="55"/>
  <c r="C744" i="55"/>
  <c r="D744" i="55"/>
  <c r="E744" i="55"/>
  <c r="F744" i="55"/>
  <c r="G744" i="55"/>
  <c r="C745" i="55"/>
  <c r="D745" i="55"/>
  <c r="E745" i="55"/>
  <c r="F745" i="55"/>
  <c r="G745" i="55"/>
  <c r="C746" i="55"/>
  <c r="D746" i="55"/>
  <c r="E746" i="55"/>
  <c r="F746" i="55"/>
  <c r="G746" i="55"/>
  <c r="C747" i="55"/>
  <c r="D747" i="55"/>
  <c r="E747" i="55"/>
  <c r="F747" i="55"/>
  <c r="G747" i="55"/>
  <c r="C748" i="55"/>
  <c r="D748" i="55"/>
  <c r="E748" i="55"/>
  <c r="F748" i="55"/>
  <c r="G748" i="55"/>
  <c r="C749" i="55"/>
  <c r="D749" i="55"/>
  <c r="E749" i="55"/>
  <c r="F749" i="55"/>
  <c r="G749" i="55"/>
  <c r="C750" i="55"/>
  <c r="D750" i="55"/>
  <c r="E750" i="55"/>
  <c r="F750" i="55"/>
  <c r="G750" i="55"/>
  <c r="C751" i="55"/>
  <c r="D751" i="55"/>
  <c r="E751" i="55"/>
  <c r="F751" i="55"/>
  <c r="G751" i="55"/>
  <c r="C752" i="55"/>
  <c r="D752" i="55"/>
  <c r="E752" i="55"/>
  <c r="F752" i="55"/>
  <c r="G752" i="55"/>
  <c r="C753" i="55"/>
  <c r="D753" i="55"/>
  <c r="E753" i="55"/>
  <c r="F753" i="55"/>
  <c r="G753" i="55"/>
  <c r="C754" i="55"/>
  <c r="D754" i="55"/>
  <c r="E754" i="55"/>
  <c r="F754" i="55"/>
  <c r="G754" i="55"/>
  <c r="C755" i="55"/>
  <c r="D755" i="55"/>
  <c r="E755" i="55"/>
  <c r="F755" i="55"/>
  <c r="G755" i="55"/>
  <c r="C756" i="55"/>
  <c r="D756" i="55"/>
  <c r="E756" i="55"/>
  <c r="F756" i="55"/>
  <c r="G756" i="55"/>
  <c r="C757" i="55"/>
  <c r="D757" i="55"/>
  <c r="E757" i="55"/>
  <c r="F757" i="55"/>
  <c r="G757" i="55"/>
  <c r="C758" i="55"/>
  <c r="D758" i="55"/>
  <c r="E758" i="55"/>
  <c r="F758" i="55"/>
  <c r="G758" i="55"/>
  <c r="C759" i="55"/>
  <c r="D759" i="55"/>
  <c r="E759" i="55"/>
  <c r="F759" i="55"/>
  <c r="G759" i="55"/>
  <c r="C760" i="55"/>
  <c r="D760" i="55"/>
  <c r="E760" i="55"/>
  <c r="F760" i="55"/>
  <c r="G760" i="55"/>
  <c r="C761" i="55"/>
  <c r="D761" i="55"/>
  <c r="E761" i="55"/>
  <c r="F761" i="55"/>
  <c r="G761" i="55"/>
  <c r="C762" i="55"/>
  <c r="D762" i="55"/>
  <c r="E762" i="55"/>
  <c r="F762" i="55"/>
  <c r="G762" i="55"/>
  <c r="C763" i="55"/>
  <c r="D763" i="55"/>
  <c r="E763" i="55"/>
  <c r="F763" i="55"/>
  <c r="G763" i="55"/>
  <c r="C764" i="55"/>
  <c r="D764" i="55"/>
  <c r="E764" i="55"/>
  <c r="F764" i="55"/>
  <c r="G764" i="55"/>
  <c r="C765" i="55"/>
  <c r="D765" i="55"/>
  <c r="E765" i="55"/>
  <c r="F765" i="55"/>
  <c r="G765" i="55"/>
  <c r="C766" i="55"/>
  <c r="D766" i="55"/>
  <c r="E766" i="55"/>
  <c r="F766" i="55"/>
  <c r="G766" i="55"/>
  <c r="C767" i="55"/>
  <c r="D767" i="55"/>
  <c r="E767" i="55"/>
  <c r="F767" i="55"/>
  <c r="G767" i="55"/>
  <c r="C768" i="55"/>
  <c r="D768" i="55"/>
  <c r="E768" i="55"/>
  <c r="F768" i="55"/>
  <c r="G768" i="55"/>
  <c r="C769" i="55"/>
  <c r="D769" i="55"/>
  <c r="E769" i="55"/>
  <c r="F769" i="55"/>
  <c r="G769" i="55"/>
  <c r="C770" i="55"/>
  <c r="D770" i="55"/>
  <c r="E770" i="55"/>
  <c r="F770" i="55"/>
  <c r="G770" i="55"/>
  <c r="C771" i="55"/>
  <c r="D771" i="55"/>
  <c r="E771" i="55"/>
  <c r="F771" i="55"/>
  <c r="G771" i="55"/>
  <c r="C772" i="55"/>
  <c r="D772" i="55"/>
  <c r="E772" i="55"/>
  <c r="F772" i="55"/>
  <c r="G772" i="55"/>
  <c r="C773" i="55"/>
  <c r="D773" i="55"/>
  <c r="E773" i="55"/>
  <c r="F773" i="55"/>
  <c r="G773" i="55"/>
  <c r="C774" i="55"/>
  <c r="D774" i="55"/>
  <c r="E774" i="55"/>
  <c r="F774" i="55"/>
  <c r="G774" i="55"/>
  <c r="C775" i="55"/>
  <c r="D775" i="55"/>
  <c r="E775" i="55"/>
  <c r="F775" i="55"/>
  <c r="G775" i="55"/>
  <c r="C776" i="55"/>
  <c r="D776" i="55"/>
  <c r="E776" i="55"/>
  <c r="F776" i="55"/>
  <c r="G776" i="55"/>
  <c r="C777" i="55"/>
  <c r="D777" i="55"/>
  <c r="E777" i="55"/>
  <c r="F777" i="55"/>
  <c r="G777" i="55"/>
  <c r="C778" i="55"/>
  <c r="D778" i="55"/>
  <c r="E778" i="55"/>
  <c r="F778" i="55"/>
  <c r="G778" i="55"/>
  <c r="C779" i="55"/>
  <c r="D779" i="55"/>
  <c r="E779" i="55"/>
  <c r="F779" i="55"/>
  <c r="G779" i="55"/>
  <c r="C780" i="55"/>
  <c r="D780" i="55"/>
  <c r="E780" i="55"/>
  <c r="F780" i="55"/>
  <c r="G780" i="55"/>
  <c r="C781" i="55"/>
  <c r="D781" i="55"/>
  <c r="E781" i="55"/>
  <c r="F781" i="55"/>
  <c r="G781" i="55"/>
  <c r="C782" i="55"/>
  <c r="D782" i="55"/>
  <c r="E782" i="55"/>
  <c r="F782" i="55"/>
  <c r="G782" i="55"/>
  <c r="C783" i="55"/>
  <c r="D783" i="55"/>
  <c r="E783" i="55"/>
  <c r="F783" i="55"/>
  <c r="G783" i="55"/>
  <c r="C784" i="55"/>
  <c r="D784" i="55"/>
  <c r="E784" i="55"/>
  <c r="F784" i="55"/>
  <c r="G784" i="55"/>
  <c r="C785" i="55"/>
  <c r="D785" i="55"/>
  <c r="E785" i="55"/>
  <c r="F785" i="55"/>
  <c r="G785" i="55"/>
  <c r="C786" i="55"/>
  <c r="D786" i="55"/>
  <c r="E786" i="55"/>
  <c r="F786" i="55"/>
  <c r="G786" i="55"/>
  <c r="C787" i="55"/>
  <c r="D787" i="55"/>
  <c r="E787" i="55"/>
  <c r="F787" i="55"/>
  <c r="G787" i="55"/>
  <c r="C788" i="55"/>
  <c r="D788" i="55"/>
  <c r="E788" i="55"/>
  <c r="F788" i="55"/>
  <c r="G788" i="55"/>
  <c r="C789" i="55"/>
  <c r="D789" i="55"/>
  <c r="E789" i="55"/>
  <c r="F789" i="55"/>
  <c r="G789" i="55"/>
  <c r="C790" i="55"/>
  <c r="D790" i="55"/>
  <c r="E790" i="55"/>
  <c r="F790" i="55"/>
  <c r="G790" i="55"/>
  <c r="C791" i="55"/>
  <c r="D791" i="55"/>
  <c r="E791" i="55"/>
  <c r="F791" i="55"/>
  <c r="G791" i="55"/>
  <c r="C792" i="55"/>
  <c r="D792" i="55"/>
  <c r="E792" i="55"/>
  <c r="F792" i="55"/>
  <c r="G792" i="55"/>
  <c r="C793" i="55"/>
  <c r="D793" i="55"/>
  <c r="E793" i="55"/>
  <c r="F793" i="55"/>
  <c r="G793" i="55"/>
  <c r="C794" i="55"/>
  <c r="D794" i="55"/>
  <c r="E794" i="55"/>
  <c r="F794" i="55"/>
  <c r="G794" i="55"/>
  <c r="C795" i="55"/>
  <c r="D795" i="55"/>
  <c r="E795" i="55"/>
  <c r="F795" i="55"/>
  <c r="G795" i="55"/>
  <c r="C796" i="55"/>
  <c r="D796" i="55"/>
  <c r="E796" i="55"/>
  <c r="F796" i="55"/>
  <c r="G796" i="55"/>
  <c r="C797" i="55"/>
  <c r="D797" i="55"/>
  <c r="E797" i="55"/>
  <c r="F797" i="55"/>
  <c r="G797" i="55"/>
  <c r="C798" i="55"/>
  <c r="D798" i="55"/>
  <c r="E798" i="55"/>
  <c r="F798" i="55"/>
  <c r="G798" i="55"/>
  <c r="C799" i="55"/>
  <c r="D799" i="55"/>
  <c r="E799" i="55"/>
  <c r="F799" i="55"/>
  <c r="G799" i="55"/>
  <c r="C800" i="55"/>
  <c r="D800" i="55"/>
  <c r="E800" i="55"/>
  <c r="F800" i="55"/>
  <c r="G800" i="55"/>
  <c r="C801" i="55"/>
  <c r="D801" i="55"/>
  <c r="E801" i="55"/>
  <c r="F801" i="55"/>
  <c r="G801" i="55"/>
  <c r="C802" i="55"/>
  <c r="D802" i="55"/>
  <c r="E802" i="55"/>
  <c r="F802" i="55"/>
  <c r="G802" i="55"/>
  <c r="C803" i="55"/>
  <c r="D803" i="55"/>
  <c r="E803" i="55"/>
  <c r="F803" i="55"/>
  <c r="G803" i="55"/>
  <c r="C804" i="55"/>
  <c r="D804" i="55"/>
  <c r="E804" i="55"/>
  <c r="F804" i="55"/>
  <c r="G804" i="55"/>
  <c r="C805" i="55"/>
  <c r="D805" i="55"/>
  <c r="E805" i="55"/>
  <c r="F805" i="55"/>
  <c r="G805" i="55"/>
  <c r="C806" i="55"/>
  <c r="D806" i="55"/>
  <c r="E806" i="55"/>
  <c r="F806" i="55"/>
  <c r="G806" i="55"/>
  <c r="C807" i="55"/>
  <c r="D807" i="55"/>
  <c r="E807" i="55"/>
  <c r="F807" i="55"/>
  <c r="G807" i="55"/>
  <c r="C808" i="55"/>
  <c r="D808" i="55"/>
  <c r="E808" i="55"/>
  <c r="F808" i="55"/>
  <c r="G808" i="55"/>
  <c r="C809" i="55"/>
  <c r="D809" i="55"/>
  <c r="E809" i="55"/>
  <c r="F809" i="55"/>
  <c r="G809" i="55"/>
  <c r="C810" i="55"/>
  <c r="D810" i="55"/>
  <c r="E810" i="55"/>
  <c r="F810" i="55"/>
  <c r="G810" i="55"/>
  <c r="C811" i="55"/>
  <c r="D811" i="55"/>
  <c r="E811" i="55"/>
  <c r="F811" i="55"/>
  <c r="G811" i="55"/>
  <c r="C812" i="55"/>
  <c r="D812" i="55"/>
  <c r="E812" i="55"/>
  <c r="F812" i="55"/>
  <c r="G812" i="55"/>
  <c r="C813" i="55"/>
  <c r="D813" i="55"/>
  <c r="E813" i="55"/>
  <c r="F813" i="55"/>
  <c r="G813" i="55"/>
  <c r="C814" i="55"/>
  <c r="D814" i="55"/>
  <c r="E814" i="55"/>
  <c r="F814" i="55"/>
  <c r="G814" i="55"/>
  <c r="C815" i="55"/>
  <c r="D815" i="55"/>
  <c r="E815" i="55"/>
  <c r="F815" i="55"/>
  <c r="G815" i="55"/>
  <c r="C816" i="55"/>
  <c r="D816" i="55"/>
  <c r="E816" i="55"/>
  <c r="F816" i="55"/>
  <c r="G816" i="55"/>
  <c r="C817" i="55"/>
  <c r="D817" i="55"/>
  <c r="E817" i="55"/>
  <c r="F817" i="55"/>
  <c r="G817" i="55"/>
  <c r="C818" i="55"/>
  <c r="D818" i="55"/>
  <c r="E818" i="55"/>
  <c r="F818" i="55"/>
  <c r="G818" i="55"/>
  <c r="C819" i="55"/>
  <c r="D819" i="55"/>
  <c r="E819" i="55"/>
  <c r="F819" i="55"/>
  <c r="G819" i="55"/>
  <c r="C820" i="55"/>
  <c r="D820" i="55"/>
  <c r="E820" i="55"/>
  <c r="F820" i="55"/>
  <c r="G820" i="55"/>
  <c r="C821" i="55"/>
  <c r="D821" i="55"/>
  <c r="E821" i="55"/>
  <c r="F821" i="55"/>
  <c r="G821" i="55"/>
  <c r="C822" i="55"/>
  <c r="D822" i="55"/>
  <c r="E822" i="55"/>
  <c r="F822" i="55"/>
  <c r="G822" i="55"/>
  <c r="C823" i="55"/>
  <c r="D823" i="55"/>
  <c r="E823" i="55"/>
  <c r="F823" i="55"/>
  <c r="G823" i="55"/>
  <c r="C824" i="55"/>
  <c r="D824" i="55"/>
  <c r="E824" i="55"/>
  <c r="F824" i="55"/>
  <c r="G824" i="55"/>
  <c r="C825" i="55"/>
  <c r="D825" i="55"/>
  <c r="E825" i="55"/>
  <c r="F825" i="55"/>
  <c r="G825" i="55"/>
  <c r="C826" i="55"/>
  <c r="D826" i="55"/>
  <c r="E826" i="55"/>
  <c r="F826" i="55"/>
  <c r="G826" i="55"/>
  <c r="C827" i="55"/>
  <c r="D827" i="55"/>
  <c r="E827" i="55"/>
  <c r="F827" i="55"/>
  <c r="G827" i="55"/>
  <c r="C828" i="55"/>
  <c r="D828" i="55"/>
  <c r="E828" i="55"/>
  <c r="F828" i="55"/>
  <c r="G828" i="55"/>
  <c r="C829" i="55"/>
  <c r="D829" i="55"/>
  <c r="E829" i="55"/>
  <c r="F829" i="55"/>
  <c r="G829" i="55"/>
  <c r="C830" i="55"/>
  <c r="D830" i="55"/>
  <c r="E830" i="55"/>
  <c r="F830" i="55"/>
  <c r="G830" i="55"/>
  <c r="C831" i="55"/>
  <c r="D831" i="55"/>
  <c r="E831" i="55"/>
  <c r="F831" i="55"/>
  <c r="G831" i="55"/>
  <c r="C832" i="55"/>
  <c r="D832" i="55"/>
  <c r="E832" i="55"/>
  <c r="F832" i="55"/>
  <c r="G832" i="55"/>
  <c r="C833" i="55"/>
  <c r="D833" i="55"/>
  <c r="E833" i="55"/>
  <c r="F833" i="55"/>
  <c r="G833" i="55"/>
  <c r="C834" i="55"/>
  <c r="D834" i="55"/>
  <c r="E834" i="55"/>
  <c r="F834" i="55"/>
  <c r="G834" i="55"/>
  <c r="C835" i="55"/>
  <c r="D835" i="55"/>
  <c r="E835" i="55"/>
  <c r="F835" i="55"/>
  <c r="G835" i="55"/>
  <c r="C836" i="55"/>
  <c r="D836" i="55"/>
  <c r="E836" i="55"/>
  <c r="F836" i="55"/>
  <c r="G836" i="55"/>
  <c r="C837" i="55"/>
  <c r="D837" i="55"/>
  <c r="E837" i="55"/>
  <c r="F837" i="55"/>
  <c r="G837" i="55"/>
  <c r="C838" i="55"/>
  <c r="D838" i="55"/>
  <c r="E838" i="55"/>
  <c r="F838" i="55"/>
  <c r="G838" i="55"/>
  <c r="C839" i="55"/>
  <c r="D839" i="55"/>
  <c r="E839" i="55"/>
  <c r="F839" i="55"/>
  <c r="G839" i="55"/>
  <c r="C840" i="55"/>
  <c r="D840" i="55"/>
  <c r="E840" i="55"/>
  <c r="F840" i="55"/>
  <c r="G840" i="55"/>
  <c r="C841" i="55"/>
  <c r="D841" i="55"/>
  <c r="E841" i="55"/>
  <c r="F841" i="55"/>
  <c r="G841" i="55"/>
  <c r="C842" i="55"/>
  <c r="D842" i="55"/>
  <c r="E842" i="55"/>
  <c r="F842" i="55"/>
  <c r="G842" i="55"/>
  <c r="D693" i="55"/>
  <c r="E693" i="55"/>
  <c r="F693" i="55"/>
  <c r="C693" i="55"/>
  <c r="O843" i="55"/>
  <c r="N742" i="55"/>
  <c r="N741" i="55"/>
  <c r="N739" i="55"/>
  <c r="N738" i="55"/>
  <c r="N737" i="55"/>
  <c r="N735" i="55"/>
  <c r="N734" i="55"/>
  <c r="N733" i="55"/>
  <c r="N731" i="55"/>
  <c r="N730" i="55"/>
  <c r="N729" i="55"/>
  <c r="N727" i="55"/>
  <c r="N726" i="55"/>
  <c r="N725" i="55"/>
  <c r="N723" i="55"/>
  <c r="N722" i="55"/>
  <c r="N721" i="55"/>
  <c r="N719" i="55"/>
  <c r="N718" i="55"/>
  <c r="N717" i="55"/>
  <c r="N715" i="55"/>
  <c r="N714" i="55"/>
  <c r="N713" i="55"/>
  <c r="N711" i="55"/>
  <c r="N710" i="55"/>
  <c r="N709" i="55"/>
  <c r="N707" i="55"/>
  <c r="N706" i="55"/>
  <c r="N705" i="55"/>
  <c r="N703" i="55"/>
  <c r="N702" i="55"/>
  <c r="N701" i="55"/>
  <c r="N699" i="55"/>
  <c r="N698" i="55"/>
  <c r="N697" i="55"/>
  <c r="N695" i="55"/>
  <c r="N694" i="55"/>
  <c r="N693" i="55"/>
  <c r="B4" i="60"/>
  <c r="A1" i="60"/>
  <c r="N843" i="55" l="1"/>
  <c r="L8" i="60"/>
  <c r="B8" i="43"/>
  <c r="C38" i="56" l="1"/>
  <c r="C39" i="56"/>
  <c r="C40" i="56"/>
  <c r="C41" i="56"/>
  <c r="B38" i="56"/>
  <c r="B39" i="56"/>
  <c r="B40" i="56"/>
  <c r="B41" i="56"/>
  <c r="C37" i="56"/>
  <c r="B37" i="56"/>
  <c r="B5" i="43" l="1"/>
  <c r="B3" i="41" s="1"/>
  <c r="B4" i="43"/>
  <c r="B3" i="60" s="1"/>
  <c r="B3" i="39" l="1"/>
  <c r="B3" i="53"/>
  <c r="B3" i="40"/>
  <c r="B3" i="37"/>
  <c r="B3" i="35"/>
  <c r="B3" i="44"/>
  <c r="B3" i="38"/>
  <c r="A16" i="57" l="1"/>
  <c r="K119" i="55" l="1"/>
  <c r="K223" i="55"/>
  <c r="K947" i="55"/>
  <c r="G9" i="55" s="1"/>
  <c r="K535" i="55"/>
  <c r="K431" i="55"/>
  <c r="G7" i="55" s="1"/>
  <c r="K327" i="55"/>
  <c r="G6" i="55" s="1"/>
  <c r="O689" i="55"/>
  <c r="J946" i="55"/>
  <c r="I946" i="55"/>
  <c r="H946" i="55"/>
  <c r="G946" i="55"/>
  <c r="F946" i="55"/>
  <c r="E946" i="55"/>
  <c r="D946" i="55"/>
  <c r="C946" i="55"/>
  <c r="J945" i="55"/>
  <c r="I945" i="55"/>
  <c r="H945" i="55"/>
  <c r="G945" i="55"/>
  <c r="F945" i="55"/>
  <c r="E945" i="55"/>
  <c r="D945" i="55"/>
  <c r="C945" i="55"/>
  <c r="J944" i="55"/>
  <c r="I944" i="55"/>
  <c r="H944" i="55"/>
  <c r="G944" i="55"/>
  <c r="F944" i="55"/>
  <c r="E944" i="55"/>
  <c r="D944" i="55"/>
  <c r="C944" i="55"/>
  <c r="J943" i="55"/>
  <c r="I943" i="55"/>
  <c r="H943" i="55"/>
  <c r="G943" i="55"/>
  <c r="F943" i="55"/>
  <c r="E943" i="55"/>
  <c r="D943" i="55"/>
  <c r="C943" i="55"/>
  <c r="J942" i="55"/>
  <c r="I942" i="55"/>
  <c r="H942" i="55"/>
  <c r="G942" i="55"/>
  <c r="F942" i="55"/>
  <c r="E942" i="55"/>
  <c r="D942" i="55"/>
  <c r="C942" i="55"/>
  <c r="J941" i="55"/>
  <c r="I941" i="55"/>
  <c r="H941" i="55"/>
  <c r="G941" i="55"/>
  <c r="F941" i="55"/>
  <c r="E941" i="55"/>
  <c r="D941" i="55"/>
  <c r="C941" i="55"/>
  <c r="J940" i="55"/>
  <c r="I940" i="55"/>
  <c r="H940" i="55"/>
  <c r="G940" i="55"/>
  <c r="F940" i="55"/>
  <c r="E940" i="55"/>
  <c r="D940" i="55"/>
  <c r="C940" i="55"/>
  <c r="J939" i="55"/>
  <c r="I939" i="55"/>
  <c r="H939" i="55"/>
  <c r="G939" i="55"/>
  <c r="F939" i="55"/>
  <c r="E939" i="55"/>
  <c r="D939" i="55"/>
  <c r="C939" i="55"/>
  <c r="J938" i="55"/>
  <c r="I938" i="55"/>
  <c r="H938" i="55"/>
  <c r="G938" i="55"/>
  <c r="F938" i="55"/>
  <c r="E938" i="55"/>
  <c r="D938" i="55"/>
  <c r="C938" i="55"/>
  <c r="J937" i="55"/>
  <c r="I937" i="55"/>
  <c r="H937" i="55"/>
  <c r="G937" i="55"/>
  <c r="F937" i="55"/>
  <c r="E937" i="55"/>
  <c r="D937" i="55"/>
  <c r="C937" i="55"/>
  <c r="J936" i="55"/>
  <c r="I936" i="55"/>
  <c r="H936" i="55"/>
  <c r="G936" i="55"/>
  <c r="F936" i="55"/>
  <c r="E936" i="55"/>
  <c r="D936" i="55"/>
  <c r="C936" i="55"/>
  <c r="J935" i="55"/>
  <c r="I935" i="55"/>
  <c r="H935" i="55"/>
  <c r="G935" i="55"/>
  <c r="F935" i="55"/>
  <c r="E935" i="55"/>
  <c r="D935" i="55"/>
  <c r="C935" i="55"/>
  <c r="J934" i="55"/>
  <c r="I934" i="55"/>
  <c r="H934" i="55"/>
  <c r="G934" i="55"/>
  <c r="F934" i="55"/>
  <c r="E934" i="55"/>
  <c r="D934" i="55"/>
  <c r="C934" i="55"/>
  <c r="J933" i="55"/>
  <c r="I933" i="55"/>
  <c r="H933" i="55"/>
  <c r="G933" i="55"/>
  <c r="F933" i="55"/>
  <c r="E933" i="55"/>
  <c r="D933" i="55"/>
  <c r="C933" i="55"/>
  <c r="J932" i="55"/>
  <c r="I932" i="55"/>
  <c r="H932" i="55"/>
  <c r="G932" i="55"/>
  <c r="F932" i="55"/>
  <c r="E932" i="55"/>
  <c r="D932" i="55"/>
  <c r="C932" i="55"/>
  <c r="J931" i="55"/>
  <c r="I931" i="55"/>
  <c r="H931" i="55"/>
  <c r="G931" i="55"/>
  <c r="F931" i="55"/>
  <c r="E931" i="55"/>
  <c r="D931" i="55"/>
  <c r="C931" i="55"/>
  <c r="J930" i="55"/>
  <c r="I930" i="55"/>
  <c r="H930" i="55"/>
  <c r="G930" i="55"/>
  <c r="F930" i="55"/>
  <c r="E930" i="55"/>
  <c r="D930" i="55"/>
  <c r="C930" i="55"/>
  <c r="J929" i="55"/>
  <c r="I929" i="55"/>
  <c r="H929" i="55"/>
  <c r="G929" i="55"/>
  <c r="F929" i="55"/>
  <c r="E929" i="55"/>
  <c r="D929" i="55"/>
  <c r="C929" i="55"/>
  <c r="J928" i="55"/>
  <c r="I928" i="55"/>
  <c r="H928" i="55"/>
  <c r="G928" i="55"/>
  <c r="F928" i="55"/>
  <c r="E928" i="55"/>
  <c r="D928" i="55"/>
  <c r="C928" i="55"/>
  <c r="J927" i="55"/>
  <c r="I927" i="55"/>
  <c r="H927" i="55"/>
  <c r="G927" i="55"/>
  <c r="F927" i="55"/>
  <c r="E927" i="55"/>
  <c r="D927" i="55"/>
  <c r="C927" i="55"/>
  <c r="J926" i="55"/>
  <c r="I926" i="55"/>
  <c r="H926" i="55"/>
  <c r="G926" i="55"/>
  <c r="F926" i="55"/>
  <c r="E926" i="55"/>
  <c r="D926" i="55"/>
  <c r="C926" i="55"/>
  <c r="J925" i="55"/>
  <c r="I925" i="55"/>
  <c r="H925" i="55"/>
  <c r="G925" i="55"/>
  <c r="F925" i="55"/>
  <c r="E925" i="55"/>
  <c r="D925" i="55"/>
  <c r="C925" i="55"/>
  <c r="J924" i="55"/>
  <c r="I924" i="55"/>
  <c r="H924" i="55"/>
  <c r="G924" i="55"/>
  <c r="F924" i="55"/>
  <c r="E924" i="55"/>
  <c r="D924" i="55"/>
  <c r="C924" i="55"/>
  <c r="J923" i="55"/>
  <c r="I923" i="55"/>
  <c r="H923" i="55"/>
  <c r="G923" i="55"/>
  <c r="F923" i="55"/>
  <c r="E923" i="55"/>
  <c r="D923" i="55"/>
  <c r="C923" i="55"/>
  <c r="J922" i="55"/>
  <c r="I922" i="55"/>
  <c r="H922" i="55"/>
  <c r="G922" i="55"/>
  <c r="F922" i="55"/>
  <c r="E922" i="55"/>
  <c r="D922" i="55"/>
  <c r="C922" i="55"/>
  <c r="J921" i="55"/>
  <c r="I921" i="55"/>
  <c r="H921" i="55"/>
  <c r="G921" i="55"/>
  <c r="F921" i="55"/>
  <c r="E921" i="55"/>
  <c r="D921" i="55"/>
  <c r="C921" i="55"/>
  <c r="J920" i="55"/>
  <c r="I920" i="55"/>
  <c r="H920" i="55"/>
  <c r="G920" i="55"/>
  <c r="F920" i="55"/>
  <c r="E920" i="55"/>
  <c r="D920" i="55"/>
  <c r="C920" i="55"/>
  <c r="J919" i="55"/>
  <c r="I919" i="55"/>
  <c r="H919" i="55"/>
  <c r="G919" i="55"/>
  <c r="F919" i="55"/>
  <c r="E919" i="55"/>
  <c r="D919" i="55"/>
  <c r="C919" i="55"/>
  <c r="J918" i="55"/>
  <c r="I918" i="55"/>
  <c r="H918" i="55"/>
  <c r="G918" i="55"/>
  <c r="F918" i="55"/>
  <c r="E918" i="55"/>
  <c r="D918" i="55"/>
  <c r="C918" i="55"/>
  <c r="J917" i="55"/>
  <c r="I917" i="55"/>
  <c r="H917" i="55"/>
  <c r="G917" i="55"/>
  <c r="F917" i="55"/>
  <c r="E917" i="55"/>
  <c r="D917" i="55"/>
  <c r="C917" i="55"/>
  <c r="J916" i="55"/>
  <c r="I916" i="55"/>
  <c r="H916" i="55"/>
  <c r="G916" i="55"/>
  <c r="F916" i="55"/>
  <c r="E916" i="55"/>
  <c r="D916" i="55"/>
  <c r="C916" i="55"/>
  <c r="J915" i="55"/>
  <c r="I915" i="55"/>
  <c r="H915" i="55"/>
  <c r="G915" i="55"/>
  <c r="F915" i="55"/>
  <c r="E915" i="55"/>
  <c r="D915" i="55"/>
  <c r="C915" i="55"/>
  <c r="J914" i="55"/>
  <c r="I914" i="55"/>
  <c r="H914" i="55"/>
  <c r="G914" i="55"/>
  <c r="F914" i="55"/>
  <c r="E914" i="55"/>
  <c r="D914" i="55"/>
  <c r="C914" i="55"/>
  <c r="J913" i="55"/>
  <c r="I913" i="55"/>
  <c r="H913" i="55"/>
  <c r="G913" i="55"/>
  <c r="F913" i="55"/>
  <c r="E913" i="55"/>
  <c r="D913" i="55"/>
  <c r="C913" i="55"/>
  <c r="J912" i="55"/>
  <c r="I912" i="55"/>
  <c r="H912" i="55"/>
  <c r="G912" i="55"/>
  <c r="F912" i="55"/>
  <c r="E912" i="55"/>
  <c r="D912" i="55"/>
  <c r="C912" i="55"/>
  <c r="J911" i="55"/>
  <c r="I911" i="55"/>
  <c r="H911" i="55"/>
  <c r="G911" i="55"/>
  <c r="F911" i="55"/>
  <c r="E911" i="55"/>
  <c r="D911" i="55"/>
  <c r="C911" i="55"/>
  <c r="J910" i="55"/>
  <c r="I910" i="55"/>
  <c r="H910" i="55"/>
  <c r="G910" i="55"/>
  <c r="F910" i="55"/>
  <c r="E910" i="55"/>
  <c r="D910" i="55"/>
  <c r="C910" i="55"/>
  <c r="J909" i="55"/>
  <c r="I909" i="55"/>
  <c r="H909" i="55"/>
  <c r="G909" i="55"/>
  <c r="F909" i="55"/>
  <c r="E909" i="55"/>
  <c r="D909" i="55"/>
  <c r="C909" i="55"/>
  <c r="J908" i="55"/>
  <c r="I908" i="55"/>
  <c r="H908" i="55"/>
  <c r="G908" i="55"/>
  <c r="F908" i="55"/>
  <c r="E908" i="55"/>
  <c r="D908" i="55"/>
  <c r="C908" i="55"/>
  <c r="J907" i="55"/>
  <c r="I907" i="55"/>
  <c r="H907" i="55"/>
  <c r="G907" i="55"/>
  <c r="F907" i="55"/>
  <c r="E907" i="55"/>
  <c r="D907" i="55"/>
  <c r="C907" i="55"/>
  <c r="J906" i="55"/>
  <c r="I906" i="55"/>
  <c r="H906" i="55"/>
  <c r="G906" i="55"/>
  <c r="F906" i="55"/>
  <c r="E906" i="55"/>
  <c r="D906" i="55"/>
  <c r="C906" i="55"/>
  <c r="J905" i="55"/>
  <c r="I905" i="55"/>
  <c r="H905" i="55"/>
  <c r="G905" i="55"/>
  <c r="F905" i="55"/>
  <c r="E905" i="55"/>
  <c r="D905" i="55"/>
  <c r="C905" i="55"/>
  <c r="J904" i="55"/>
  <c r="I904" i="55"/>
  <c r="H904" i="55"/>
  <c r="G904" i="55"/>
  <c r="F904" i="55"/>
  <c r="E904" i="55"/>
  <c r="D904" i="55"/>
  <c r="C904" i="55"/>
  <c r="J903" i="55"/>
  <c r="I903" i="55"/>
  <c r="H903" i="55"/>
  <c r="G903" i="55"/>
  <c r="F903" i="55"/>
  <c r="E903" i="55"/>
  <c r="D903" i="55"/>
  <c r="C903" i="55"/>
  <c r="J902" i="55"/>
  <c r="I902" i="55"/>
  <c r="H902" i="55"/>
  <c r="G902" i="55"/>
  <c r="F902" i="55"/>
  <c r="E902" i="55"/>
  <c r="D902" i="55"/>
  <c r="C902" i="55"/>
  <c r="J901" i="55"/>
  <c r="I901" i="55"/>
  <c r="H901" i="55"/>
  <c r="G901" i="55"/>
  <c r="F901" i="55"/>
  <c r="E901" i="55"/>
  <c r="D901" i="55"/>
  <c r="C901" i="55"/>
  <c r="J900" i="55"/>
  <c r="I900" i="55"/>
  <c r="H900" i="55"/>
  <c r="G900" i="55"/>
  <c r="F900" i="55"/>
  <c r="E900" i="55"/>
  <c r="D900" i="55"/>
  <c r="C900" i="55"/>
  <c r="J899" i="55"/>
  <c r="I899" i="55"/>
  <c r="H899" i="55"/>
  <c r="G899" i="55"/>
  <c r="F899" i="55"/>
  <c r="E899" i="55"/>
  <c r="D899" i="55"/>
  <c r="C899" i="55"/>
  <c r="J898" i="55"/>
  <c r="I898" i="55"/>
  <c r="H898" i="55"/>
  <c r="G898" i="55"/>
  <c r="F898" i="55"/>
  <c r="E898" i="55"/>
  <c r="D898" i="55"/>
  <c r="C898" i="55"/>
  <c r="J897" i="55"/>
  <c r="I897" i="55"/>
  <c r="H897" i="55"/>
  <c r="G897" i="55"/>
  <c r="F897" i="55"/>
  <c r="E897" i="55"/>
  <c r="D897" i="55"/>
  <c r="C897" i="55"/>
  <c r="J430" i="55"/>
  <c r="I430" i="55"/>
  <c r="H430" i="55"/>
  <c r="G430" i="55"/>
  <c r="F430" i="55"/>
  <c r="E430" i="55"/>
  <c r="D430" i="55"/>
  <c r="C430" i="55"/>
  <c r="J429" i="55"/>
  <c r="I429" i="55"/>
  <c r="H429" i="55"/>
  <c r="G429" i="55"/>
  <c r="F429" i="55"/>
  <c r="E429" i="55"/>
  <c r="D429" i="55"/>
  <c r="C429" i="55"/>
  <c r="J428" i="55"/>
  <c r="I428" i="55"/>
  <c r="H428" i="55"/>
  <c r="G428" i="55"/>
  <c r="F428" i="55"/>
  <c r="E428" i="55"/>
  <c r="D428" i="55"/>
  <c r="C428" i="55"/>
  <c r="J427" i="55"/>
  <c r="I427" i="55"/>
  <c r="H427" i="55"/>
  <c r="G427" i="55"/>
  <c r="F427" i="55"/>
  <c r="E427" i="55"/>
  <c r="D427" i="55"/>
  <c r="C427" i="55"/>
  <c r="J426" i="55"/>
  <c r="I426" i="55"/>
  <c r="H426" i="55"/>
  <c r="G426" i="55"/>
  <c r="F426" i="55"/>
  <c r="E426" i="55"/>
  <c r="D426" i="55"/>
  <c r="C426" i="55"/>
  <c r="J425" i="55"/>
  <c r="I425" i="55"/>
  <c r="H425" i="55"/>
  <c r="G425" i="55"/>
  <c r="F425" i="55"/>
  <c r="E425" i="55"/>
  <c r="D425" i="55"/>
  <c r="C425" i="55"/>
  <c r="J424" i="55"/>
  <c r="I424" i="55"/>
  <c r="H424" i="55"/>
  <c r="G424" i="55"/>
  <c r="F424" i="55"/>
  <c r="E424" i="55"/>
  <c r="D424" i="55"/>
  <c r="C424" i="55"/>
  <c r="J423" i="55"/>
  <c r="I423" i="55"/>
  <c r="H423" i="55"/>
  <c r="G423" i="55"/>
  <c r="F423" i="55"/>
  <c r="E423" i="55"/>
  <c r="D423" i="55"/>
  <c r="C423" i="55"/>
  <c r="J422" i="55"/>
  <c r="I422" i="55"/>
  <c r="H422" i="55"/>
  <c r="G422" i="55"/>
  <c r="F422" i="55"/>
  <c r="E422" i="55"/>
  <c r="D422" i="55"/>
  <c r="C422" i="55"/>
  <c r="J421" i="55"/>
  <c r="I421" i="55"/>
  <c r="H421" i="55"/>
  <c r="G421" i="55"/>
  <c r="F421" i="55"/>
  <c r="E421" i="55"/>
  <c r="D421" i="55"/>
  <c r="C421" i="55"/>
  <c r="J420" i="55"/>
  <c r="I420" i="55"/>
  <c r="H420" i="55"/>
  <c r="G420" i="55"/>
  <c r="F420" i="55"/>
  <c r="E420" i="55"/>
  <c r="D420" i="55"/>
  <c r="C420" i="55"/>
  <c r="J419" i="55"/>
  <c r="I419" i="55"/>
  <c r="H419" i="55"/>
  <c r="G419" i="55"/>
  <c r="F419" i="55"/>
  <c r="E419" i="55"/>
  <c r="D419" i="55"/>
  <c r="C419" i="55"/>
  <c r="J418" i="55"/>
  <c r="I418" i="55"/>
  <c r="H418" i="55"/>
  <c r="G418" i="55"/>
  <c r="F418" i="55"/>
  <c r="E418" i="55"/>
  <c r="D418" i="55"/>
  <c r="C418" i="55"/>
  <c r="J417" i="55"/>
  <c r="I417" i="55"/>
  <c r="H417" i="55"/>
  <c r="G417" i="55"/>
  <c r="F417" i="55"/>
  <c r="E417" i="55"/>
  <c r="D417" i="55"/>
  <c r="C417" i="55"/>
  <c r="J416" i="55"/>
  <c r="I416" i="55"/>
  <c r="H416" i="55"/>
  <c r="G416" i="55"/>
  <c r="F416" i="55"/>
  <c r="E416" i="55"/>
  <c r="D416" i="55"/>
  <c r="C416" i="55"/>
  <c r="J415" i="55"/>
  <c r="I415" i="55"/>
  <c r="H415" i="55"/>
  <c r="G415" i="55"/>
  <c r="F415" i="55"/>
  <c r="E415" i="55"/>
  <c r="D415" i="55"/>
  <c r="C415" i="55"/>
  <c r="J414" i="55"/>
  <c r="I414" i="55"/>
  <c r="H414" i="55"/>
  <c r="G414" i="55"/>
  <c r="F414" i="55"/>
  <c r="E414" i="55"/>
  <c r="D414" i="55"/>
  <c r="C414" i="55"/>
  <c r="J413" i="55"/>
  <c r="I413" i="55"/>
  <c r="H413" i="55"/>
  <c r="G413" i="55"/>
  <c r="F413" i="55"/>
  <c r="E413" i="55"/>
  <c r="D413" i="55"/>
  <c r="C413" i="55"/>
  <c r="J412" i="55"/>
  <c r="I412" i="55"/>
  <c r="H412" i="55"/>
  <c r="G412" i="55"/>
  <c r="F412" i="55"/>
  <c r="E412" i="55"/>
  <c r="D412" i="55"/>
  <c r="C412" i="55"/>
  <c r="J411" i="55"/>
  <c r="I411" i="55"/>
  <c r="H411" i="55"/>
  <c r="G411" i="55"/>
  <c r="F411" i="55"/>
  <c r="E411" i="55"/>
  <c r="D411" i="55"/>
  <c r="C411" i="55"/>
  <c r="J410" i="55"/>
  <c r="I410" i="55"/>
  <c r="H410" i="55"/>
  <c r="G410" i="55"/>
  <c r="F410" i="55"/>
  <c r="E410" i="55"/>
  <c r="D410" i="55"/>
  <c r="C410" i="55"/>
  <c r="J409" i="55"/>
  <c r="I409" i="55"/>
  <c r="H409" i="55"/>
  <c r="G409" i="55"/>
  <c r="F409" i="55"/>
  <c r="E409" i="55"/>
  <c r="D409" i="55"/>
  <c r="C409" i="55"/>
  <c r="J408" i="55"/>
  <c r="I408" i="55"/>
  <c r="H408" i="55"/>
  <c r="G408" i="55"/>
  <c r="F408" i="55"/>
  <c r="E408" i="55"/>
  <c r="D408" i="55"/>
  <c r="C408" i="55"/>
  <c r="J407" i="55"/>
  <c r="I407" i="55"/>
  <c r="H407" i="55"/>
  <c r="G407" i="55"/>
  <c r="F407" i="55"/>
  <c r="E407" i="55"/>
  <c r="D407" i="55"/>
  <c r="C407" i="55"/>
  <c r="J406" i="55"/>
  <c r="I406" i="55"/>
  <c r="H406" i="55"/>
  <c r="G406" i="55"/>
  <c r="F406" i="55"/>
  <c r="E406" i="55"/>
  <c r="D406" i="55"/>
  <c r="C406" i="55"/>
  <c r="J405" i="55"/>
  <c r="I405" i="55"/>
  <c r="H405" i="55"/>
  <c r="G405" i="55"/>
  <c r="F405" i="55"/>
  <c r="E405" i="55"/>
  <c r="D405" i="55"/>
  <c r="C405" i="55"/>
  <c r="J404" i="55"/>
  <c r="I404" i="55"/>
  <c r="H404" i="55"/>
  <c r="G404" i="55"/>
  <c r="F404" i="55"/>
  <c r="E404" i="55"/>
  <c r="D404" i="55"/>
  <c r="C404" i="55"/>
  <c r="J403" i="55"/>
  <c r="I403" i="55"/>
  <c r="H403" i="55"/>
  <c r="G403" i="55"/>
  <c r="F403" i="55"/>
  <c r="E403" i="55"/>
  <c r="D403" i="55"/>
  <c r="C403" i="55"/>
  <c r="J402" i="55"/>
  <c r="I402" i="55"/>
  <c r="H402" i="55"/>
  <c r="G402" i="55"/>
  <c r="F402" i="55"/>
  <c r="E402" i="55"/>
  <c r="D402" i="55"/>
  <c r="C402" i="55"/>
  <c r="J401" i="55"/>
  <c r="I401" i="55"/>
  <c r="H401" i="55"/>
  <c r="G401" i="55"/>
  <c r="F401" i="55"/>
  <c r="E401" i="55"/>
  <c r="D401" i="55"/>
  <c r="C401" i="55"/>
  <c r="J400" i="55"/>
  <c r="I400" i="55"/>
  <c r="H400" i="55"/>
  <c r="G400" i="55"/>
  <c r="F400" i="55"/>
  <c r="E400" i="55"/>
  <c r="D400" i="55"/>
  <c r="C400" i="55"/>
  <c r="J399" i="55"/>
  <c r="I399" i="55"/>
  <c r="H399" i="55"/>
  <c r="G399" i="55"/>
  <c r="F399" i="55"/>
  <c r="E399" i="55"/>
  <c r="D399" i="55"/>
  <c r="C399" i="55"/>
  <c r="J398" i="55"/>
  <c r="I398" i="55"/>
  <c r="H398" i="55"/>
  <c r="G398" i="55"/>
  <c r="F398" i="55"/>
  <c r="E398" i="55"/>
  <c r="D398" i="55"/>
  <c r="C398" i="55"/>
  <c r="J397" i="55"/>
  <c r="I397" i="55"/>
  <c r="H397" i="55"/>
  <c r="G397" i="55"/>
  <c r="F397" i="55"/>
  <c r="E397" i="55"/>
  <c r="D397" i="55"/>
  <c r="C397" i="55"/>
  <c r="J396" i="55"/>
  <c r="I396" i="55"/>
  <c r="H396" i="55"/>
  <c r="G396" i="55"/>
  <c r="F396" i="55"/>
  <c r="E396" i="55"/>
  <c r="D396" i="55"/>
  <c r="C396" i="55"/>
  <c r="J395" i="55"/>
  <c r="I395" i="55"/>
  <c r="H395" i="55"/>
  <c r="G395" i="55"/>
  <c r="F395" i="55"/>
  <c r="E395" i="55"/>
  <c r="D395" i="55"/>
  <c r="C395" i="55"/>
  <c r="J394" i="55"/>
  <c r="I394" i="55"/>
  <c r="H394" i="55"/>
  <c r="G394" i="55"/>
  <c r="F394" i="55"/>
  <c r="E394" i="55"/>
  <c r="D394" i="55"/>
  <c r="C394" i="55"/>
  <c r="J393" i="55"/>
  <c r="I393" i="55"/>
  <c r="H393" i="55"/>
  <c r="G393" i="55"/>
  <c r="F393" i="55"/>
  <c r="E393" i="55"/>
  <c r="D393" i="55"/>
  <c r="C393" i="55"/>
  <c r="J392" i="55"/>
  <c r="I392" i="55"/>
  <c r="H392" i="55"/>
  <c r="G392" i="55"/>
  <c r="F392" i="55"/>
  <c r="E392" i="55"/>
  <c r="D392" i="55"/>
  <c r="C392" i="55"/>
  <c r="J391" i="55"/>
  <c r="I391" i="55"/>
  <c r="H391" i="55"/>
  <c r="G391" i="55"/>
  <c r="F391" i="55"/>
  <c r="E391" i="55"/>
  <c r="D391" i="55"/>
  <c r="C391" i="55"/>
  <c r="J390" i="55"/>
  <c r="I390" i="55"/>
  <c r="H390" i="55"/>
  <c r="G390" i="55"/>
  <c r="F390" i="55"/>
  <c r="E390" i="55"/>
  <c r="D390" i="55"/>
  <c r="C390" i="55"/>
  <c r="J389" i="55"/>
  <c r="I389" i="55"/>
  <c r="H389" i="55"/>
  <c r="G389" i="55"/>
  <c r="F389" i="55"/>
  <c r="E389" i="55"/>
  <c r="D389" i="55"/>
  <c r="C389" i="55"/>
  <c r="J388" i="55"/>
  <c r="I388" i="55"/>
  <c r="H388" i="55"/>
  <c r="G388" i="55"/>
  <c r="F388" i="55"/>
  <c r="E388" i="55"/>
  <c r="D388" i="55"/>
  <c r="C388" i="55"/>
  <c r="J387" i="55"/>
  <c r="I387" i="55"/>
  <c r="H387" i="55"/>
  <c r="G387" i="55"/>
  <c r="F387" i="55"/>
  <c r="E387" i="55"/>
  <c r="D387" i="55"/>
  <c r="C387" i="55"/>
  <c r="J386" i="55"/>
  <c r="I386" i="55"/>
  <c r="H386" i="55"/>
  <c r="G386" i="55"/>
  <c r="F386" i="55"/>
  <c r="E386" i="55"/>
  <c r="D386" i="55"/>
  <c r="C386" i="55"/>
  <c r="J385" i="55"/>
  <c r="I385" i="55"/>
  <c r="H385" i="55"/>
  <c r="G385" i="55"/>
  <c r="F385" i="55"/>
  <c r="E385" i="55"/>
  <c r="D385" i="55"/>
  <c r="C385" i="55"/>
  <c r="J384" i="55"/>
  <c r="I384" i="55"/>
  <c r="H384" i="55"/>
  <c r="G384" i="55"/>
  <c r="F384" i="55"/>
  <c r="E384" i="55"/>
  <c r="D384" i="55"/>
  <c r="C384" i="55"/>
  <c r="J383" i="55"/>
  <c r="I383" i="55"/>
  <c r="H383" i="55"/>
  <c r="G383" i="55"/>
  <c r="F383" i="55"/>
  <c r="E383" i="55"/>
  <c r="D383" i="55"/>
  <c r="C383" i="55"/>
  <c r="J382" i="55"/>
  <c r="I382" i="55"/>
  <c r="H382" i="55"/>
  <c r="G382" i="55"/>
  <c r="F382" i="55"/>
  <c r="E382" i="55"/>
  <c r="D382" i="55"/>
  <c r="C382" i="55"/>
  <c r="J381" i="55"/>
  <c r="I381" i="55"/>
  <c r="H381" i="55"/>
  <c r="G381" i="55"/>
  <c r="F381" i="55"/>
  <c r="E381" i="55"/>
  <c r="D381" i="55"/>
  <c r="C381" i="55"/>
  <c r="J326" i="55"/>
  <c r="I326" i="55"/>
  <c r="H326" i="55"/>
  <c r="G326" i="55"/>
  <c r="F326" i="55"/>
  <c r="E326" i="55"/>
  <c r="D326" i="55"/>
  <c r="C326" i="55"/>
  <c r="J325" i="55"/>
  <c r="I325" i="55"/>
  <c r="H325" i="55"/>
  <c r="G325" i="55"/>
  <c r="F325" i="55"/>
  <c r="E325" i="55"/>
  <c r="D325" i="55"/>
  <c r="C325" i="55"/>
  <c r="J324" i="55"/>
  <c r="I324" i="55"/>
  <c r="H324" i="55"/>
  <c r="G324" i="55"/>
  <c r="F324" i="55"/>
  <c r="E324" i="55"/>
  <c r="D324" i="55"/>
  <c r="C324" i="55"/>
  <c r="J323" i="55"/>
  <c r="I323" i="55"/>
  <c r="H323" i="55"/>
  <c r="G323" i="55"/>
  <c r="F323" i="55"/>
  <c r="E323" i="55"/>
  <c r="D323" i="55"/>
  <c r="C323" i="55"/>
  <c r="J322" i="55"/>
  <c r="I322" i="55"/>
  <c r="H322" i="55"/>
  <c r="G322" i="55"/>
  <c r="F322" i="55"/>
  <c r="E322" i="55"/>
  <c r="D322" i="55"/>
  <c r="C322" i="55"/>
  <c r="J321" i="55"/>
  <c r="I321" i="55"/>
  <c r="H321" i="55"/>
  <c r="G321" i="55"/>
  <c r="F321" i="55"/>
  <c r="E321" i="55"/>
  <c r="D321" i="55"/>
  <c r="C321" i="55"/>
  <c r="J320" i="55"/>
  <c r="I320" i="55"/>
  <c r="H320" i="55"/>
  <c r="G320" i="55"/>
  <c r="F320" i="55"/>
  <c r="E320" i="55"/>
  <c r="D320" i="55"/>
  <c r="C320" i="55"/>
  <c r="J319" i="55"/>
  <c r="I319" i="55"/>
  <c r="H319" i="55"/>
  <c r="G319" i="55"/>
  <c r="F319" i="55"/>
  <c r="E319" i="55"/>
  <c r="D319" i="55"/>
  <c r="C319" i="55"/>
  <c r="J318" i="55"/>
  <c r="I318" i="55"/>
  <c r="H318" i="55"/>
  <c r="G318" i="55"/>
  <c r="F318" i="55"/>
  <c r="E318" i="55"/>
  <c r="D318" i="55"/>
  <c r="C318" i="55"/>
  <c r="J317" i="55"/>
  <c r="I317" i="55"/>
  <c r="H317" i="55"/>
  <c r="G317" i="55"/>
  <c r="F317" i="55"/>
  <c r="E317" i="55"/>
  <c r="D317" i="55"/>
  <c r="C317" i="55"/>
  <c r="J316" i="55"/>
  <c r="I316" i="55"/>
  <c r="H316" i="55"/>
  <c r="G316" i="55"/>
  <c r="F316" i="55"/>
  <c r="E316" i="55"/>
  <c r="D316" i="55"/>
  <c r="C316" i="55"/>
  <c r="J315" i="55"/>
  <c r="I315" i="55"/>
  <c r="H315" i="55"/>
  <c r="G315" i="55"/>
  <c r="F315" i="55"/>
  <c r="E315" i="55"/>
  <c r="D315" i="55"/>
  <c r="C315" i="55"/>
  <c r="J314" i="55"/>
  <c r="I314" i="55"/>
  <c r="H314" i="55"/>
  <c r="G314" i="55"/>
  <c r="F314" i="55"/>
  <c r="E314" i="55"/>
  <c r="D314" i="55"/>
  <c r="C314" i="55"/>
  <c r="J313" i="55"/>
  <c r="I313" i="55"/>
  <c r="H313" i="55"/>
  <c r="G313" i="55"/>
  <c r="F313" i="55"/>
  <c r="E313" i="55"/>
  <c r="D313" i="55"/>
  <c r="C313" i="55"/>
  <c r="J312" i="55"/>
  <c r="I312" i="55"/>
  <c r="H312" i="55"/>
  <c r="G312" i="55"/>
  <c r="F312" i="55"/>
  <c r="E312" i="55"/>
  <c r="D312" i="55"/>
  <c r="C312" i="55"/>
  <c r="J311" i="55"/>
  <c r="I311" i="55"/>
  <c r="H311" i="55"/>
  <c r="G311" i="55"/>
  <c r="F311" i="55"/>
  <c r="E311" i="55"/>
  <c r="D311" i="55"/>
  <c r="C311" i="55"/>
  <c r="J310" i="55"/>
  <c r="I310" i="55"/>
  <c r="H310" i="55"/>
  <c r="G310" i="55"/>
  <c r="F310" i="55"/>
  <c r="E310" i="55"/>
  <c r="D310" i="55"/>
  <c r="C310" i="55"/>
  <c r="J309" i="55"/>
  <c r="I309" i="55"/>
  <c r="H309" i="55"/>
  <c r="G309" i="55"/>
  <c r="F309" i="55"/>
  <c r="E309" i="55"/>
  <c r="D309" i="55"/>
  <c r="C309" i="55"/>
  <c r="J308" i="55"/>
  <c r="I308" i="55"/>
  <c r="H308" i="55"/>
  <c r="G308" i="55"/>
  <c r="F308" i="55"/>
  <c r="E308" i="55"/>
  <c r="D308" i="55"/>
  <c r="C308" i="55"/>
  <c r="J307" i="55"/>
  <c r="I307" i="55"/>
  <c r="H307" i="55"/>
  <c r="G307" i="55"/>
  <c r="F307" i="55"/>
  <c r="E307" i="55"/>
  <c r="D307" i="55"/>
  <c r="C307" i="55"/>
  <c r="J306" i="55"/>
  <c r="I306" i="55"/>
  <c r="H306" i="55"/>
  <c r="G306" i="55"/>
  <c r="F306" i="55"/>
  <c r="E306" i="55"/>
  <c r="D306" i="55"/>
  <c r="C306" i="55"/>
  <c r="J305" i="55"/>
  <c r="I305" i="55"/>
  <c r="H305" i="55"/>
  <c r="G305" i="55"/>
  <c r="F305" i="55"/>
  <c r="E305" i="55"/>
  <c r="D305" i="55"/>
  <c r="C305" i="55"/>
  <c r="J304" i="55"/>
  <c r="I304" i="55"/>
  <c r="H304" i="55"/>
  <c r="G304" i="55"/>
  <c r="F304" i="55"/>
  <c r="E304" i="55"/>
  <c r="D304" i="55"/>
  <c r="C304" i="55"/>
  <c r="J303" i="55"/>
  <c r="I303" i="55"/>
  <c r="H303" i="55"/>
  <c r="G303" i="55"/>
  <c r="F303" i="55"/>
  <c r="E303" i="55"/>
  <c r="D303" i="55"/>
  <c r="C303" i="55"/>
  <c r="J302" i="55"/>
  <c r="I302" i="55"/>
  <c r="H302" i="55"/>
  <c r="G302" i="55"/>
  <c r="F302" i="55"/>
  <c r="E302" i="55"/>
  <c r="D302" i="55"/>
  <c r="C302" i="55"/>
  <c r="J301" i="55"/>
  <c r="I301" i="55"/>
  <c r="H301" i="55"/>
  <c r="G301" i="55"/>
  <c r="F301" i="55"/>
  <c r="E301" i="55"/>
  <c r="D301" i="55"/>
  <c r="C301" i="55"/>
  <c r="J300" i="55"/>
  <c r="I300" i="55"/>
  <c r="H300" i="55"/>
  <c r="G300" i="55"/>
  <c r="F300" i="55"/>
  <c r="E300" i="55"/>
  <c r="D300" i="55"/>
  <c r="C300" i="55"/>
  <c r="J299" i="55"/>
  <c r="I299" i="55"/>
  <c r="H299" i="55"/>
  <c r="G299" i="55"/>
  <c r="F299" i="55"/>
  <c r="E299" i="55"/>
  <c r="D299" i="55"/>
  <c r="C299" i="55"/>
  <c r="J298" i="55"/>
  <c r="I298" i="55"/>
  <c r="H298" i="55"/>
  <c r="G298" i="55"/>
  <c r="F298" i="55"/>
  <c r="E298" i="55"/>
  <c r="D298" i="55"/>
  <c r="C298" i="55"/>
  <c r="J297" i="55"/>
  <c r="I297" i="55"/>
  <c r="H297" i="55"/>
  <c r="G297" i="55"/>
  <c r="F297" i="55"/>
  <c r="E297" i="55"/>
  <c r="D297" i="55"/>
  <c r="C297" i="55"/>
  <c r="J296" i="55"/>
  <c r="I296" i="55"/>
  <c r="H296" i="55"/>
  <c r="G296" i="55"/>
  <c r="F296" i="55"/>
  <c r="E296" i="55"/>
  <c r="D296" i="55"/>
  <c r="C296" i="55"/>
  <c r="J295" i="55"/>
  <c r="I295" i="55"/>
  <c r="H295" i="55"/>
  <c r="G295" i="55"/>
  <c r="F295" i="55"/>
  <c r="E295" i="55"/>
  <c r="D295" i="55"/>
  <c r="C295" i="55"/>
  <c r="J294" i="55"/>
  <c r="I294" i="55"/>
  <c r="H294" i="55"/>
  <c r="G294" i="55"/>
  <c r="F294" i="55"/>
  <c r="E294" i="55"/>
  <c r="D294" i="55"/>
  <c r="C294" i="55"/>
  <c r="J293" i="55"/>
  <c r="I293" i="55"/>
  <c r="H293" i="55"/>
  <c r="G293" i="55"/>
  <c r="F293" i="55"/>
  <c r="E293" i="55"/>
  <c r="D293" i="55"/>
  <c r="C293" i="55"/>
  <c r="J292" i="55"/>
  <c r="I292" i="55"/>
  <c r="H292" i="55"/>
  <c r="G292" i="55"/>
  <c r="F292" i="55"/>
  <c r="E292" i="55"/>
  <c r="D292" i="55"/>
  <c r="C292" i="55"/>
  <c r="J291" i="55"/>
  <c r="I291" i="55"/>
  <c r="H291" i="55"/>
  <c r="G291" i="55"/>
  <c r="F291" i="55"/>
  <c r="E291" i="55"/>
  <c r="D291" i="55"/>
  <c r="C291" i="55"/>
  <c r="J290" i="55"/>
  <c r="I290" i="55"/>
  <c r="H290" i="55"/>
  <c r="G290" i="55"/>
  <c r="F290" i="55"/>
  <c r="E290" i="55"/>
  <c r="D290" i="55"/>
  <c r="C290" i="55"/>
  <c r="J289" i="55"/>
  <c r="I289" i="55"/>
  <c r="H289" i="55"/>
  <c r="G289" i="55"/>
  <c r="F289" i="55"/>
  <c r="E289" i="55"/>
  <c r="D289" i="55"/>
  <c r="C289" i="55"/>
  <c r="J288" i="55"/>
  <c r="I288" i="55"/>
  <c r="H288" i="55"/>
  <c r="G288" i="55"/>
  <c r="F288" i="55"/>
  <c r="E288" i="55"/>
  <c r="D288" i="55"/>
  <c r="C288" i="55"/>
  <c r="J287" i="55"/>
  <c r="I287" i="55"/>
  <c r="H287" i="55"/>
  <c r="G287" i="55"/>
  <c r="F287" i="55"/>
  <c r="E287" i="55"/>
  <c r="D287" i="55"/>
  <c r="C287" i="55"/>
  <c r="J286" i="55"/>
  <c r="I286" i="55"/>
  <c r="H286" i="55"/>
  <c r="G286" i="55"/>
  <c r="F286" i="55"/>
  <c r="E286" i="55"/>
  <c r="D286" i="55"/>
  <c r="C286" i="55"/>
  <c r="J285" i="55"/>
  <c r="I285" i="55"/>
  <c r="H285" i="55"/>
  <c r="G285" i="55"/>
  <c r="F285" i="55"/>
  <c r="E285" i="55"/>
  <c r="D285" i="55"/>
  <c r="C285" i="55"/>
  <c r="J284" i="55"/>
  <c r="I284" i="55"/>
  <c r="H284" i="55"/>
  <c r="G284" i="55"/>
  <c r="F284" i="55"/>
  <c r="E284" i="55"/>
  <c r="D284" i="55"/>
  <c r="C284" i="55"/>
  <c r="J283" i="55"/>
  <c r="I283" i="55"/>
  <c r="H283" i="55"/>
  <c r="G283" i="55"/>
  <c r="F283" i="55"/>
  <c r="E283" i="55"/>
  <c r="D283" i="55"/>
  <c r="C283" i="55"/>
  <c r="J282" i="55"/>
  <c r="I282" i="55"/>
  <c r="H282" i="55"/>
  <c r="G282" i="55"/>
  <c r="F282" i="55"/>
  <c r="E282" i="55"/>
  <c r="D282" i="55"/>
  <c r="C282" i="55"/>
  <c r="J281" i="55"/>
  <c r="I281" i="55"/>
  <c r="H281" i="55"/>
  <c r="G281" i="55"/>
  <c r="F281" i="55"/>
  <c r="E281" i="55"/>
  <c r="D281" i="55"/>
  <c r="C281" i="55"/>
  <c r="J280" i="55"/>
  <c r="I280" i="55"/>
  <c r="H280" i="55"/>
  <c r="G280" i="55"/>
  <c r="F280" i="55"/>
  <c r="E280" i="55"/>
  <c r="D280" i="55"/>
  <c r="C280" i="55"/>
  <c r="J279" i="55"/>
  <c r="I279" i="55"/>
  <c r="H279" i="55"/>
  <c r="G279" i="55"/>
  <c r="F279" i="55"/>
  <c r="E279" i="55"/>
  <c r="D279" i="55"/>
  <c r="C279" i="55"/>
  <c r="J278" i="55"/>
  <c r="I278" i="55"/>
  <c r="H278" i="55"/>
  <c r="G278" i="55"/>
  <c r="F278" i="55"/>
  <c r="E278" i="55"/>
  <c r="D278" i="55"/>
  <c r="C278" i="55"/>
  <c r="J277" i="55"/>
  <c r="I277" i="55"/>
  <c r="H277" i="55"/>
  <c r="G277" i="55"/>
  <c r="F277" i="55"/>
  <c r="E277" i="55"/>
  <c r="D277" i="55"/>
  <c r="C277" i="55"/>
  <c r="N688" i="55"/>
  <c r="M688" i="55"/>
  <c r="L688" i="55"/>
  <c r="K688" i="55"/>
  <c r="I688" i="55"/>
  <c r="H688" i="55"/>
  <c r="F688" i="55"/>
  <c r="E688" i="55"/>
  <c r="D688" i="55"/>
  <c r="C688" i="55"/>
  <c r="N687" i="55"/>
  <c r="M687" i="55"/>
  <c r="L687" i="55"/>
  <c r="K687" i="55"/>
  <c r="I687" i="55"/>
  <c r="H687" i="55"/>
  <c r="F687" i="55"/>
  <c r="E687" i="55"/>
  <c r="D687" i="55"/>
  <c r="C687" i="55"/>
  <c r="N686" i="55"/>
  <c r="M686" i="55"/>
  <c r="L686" i="55"/>
  <c r="K686" i="55"/>
  <c r="I686" i="55"/>
  <c r="H686" i="55"/>
  <c r="F686" i="55"/>
  <c r="E686" i="55"/>
  <c r="D686" i="55"/>
  <c r="C686" i="55"/>
  <c r="N685" i="55"/>
  <c r="M685" i="55"/>
  <c r="L685" i="55"/>
  <c r="K685" i="55"/>
  <c r="I685" i="55"/>
  <c r="H685" i="55"/>
  <c r="F685" i="55"/>
  <c r="E685" i="55"/>
  <c r="D685" i="55"/>
  <c r="C685" i="55"/>
  <c r="N684" i="55"/>
  <c r="M684" i="55"/>
  <c r="L684" i="55"/>
  <c r="K684" i="55"/>
  <c r="I684" i="55"/>
  <c r="H684" i="55"/>
  <c r="F684" i="55"/>
  <c r="E684" i="55"/>
  <c r="D684" i="55"/>
  <c r="C684" i="55"/>
  <c r="N683" i="55"/>
  <c r="M683" i="55"/>
  <c r="L683" i="55"/>
  <c r="K683" i="55"/>
  <c r="I683" i="55"/>
  <c r="H683" i="55"/>
  <c r="F683" i="55"/>
  <c r="E683" i="55"/>
  <c r="D683" i="55"/>
  <c r="C683" i="55"/>
  <c r="N682" i="55"/>
  <c r="M682" i="55"/>
  <c r="L682" i="55"/>
  <c r="K682" i="55"/>
  <c r="I682" i="55"/>
  <c r="H682" i="55"/>
  <c r="F682" i="55"/>
  <c r="E682" i="55"/>
  <c r="D682" i="55"/>
  <c r="C682" i="55"/>
  <c r="N681" i="55"/>
  <c r="M681" i="55"/>
  <c r="L681" i="55"/>
  <c r="K681" i="55"/>
  <c r="I681" i="55"/>
  <c r="H681" i="55"/>
  <c r="F681" i="55"/>
  <c r="E681" i="55"/>
  <c r="D681" i="55"/>
  <c r="C681" i="55"/>
  <c r="N680" i="55"/>
  <c r="M680" i="55"/>
  <c r="L680" i="55"/>
  <c r="K680" i="55"/>
  <c r="I680" i="55"/>
  <c r="H680" i="55"/>
  <c r="F680" i="55"/>
  <c r="E680" i="55"/>
  <c r="D680" i="55"/>
  <c r="C680" i="55"/>
  <c r="N679" i="55"/>
  <c r="M679" i="55"/>
  <c r="L679" i="55"/>
  <c r="K679" i="55"/>
  <c r="I679" i="55"/>
  <c r="H679" i="55"/>
  <c r="F679" i="55"/>
  <c r="E679" i="55"/>
  <c r="D679" i="55"/>
  <c r="C679" i="55"/>
  <c r="N678" i="55"/>
  <c r="M678" i="55"/>
  <c r="L678" i="55"/>
  <c r="K678" i="55"/>
  <c r="I678" i="55"/>
  <c r="H678" i="55"/>
  <c r="F678" i="55"/>
  <c r="E678" i="55"/>
  <c r="D678" i="55"/>
  <c r="C678" i="55"/>
  <c r="N677" i="55"/>
  <c r="M677" i="55"/>
  <c r="L677" i="55"/>
  <c r="K677" i="55"/>
  <c r="I677" i="55"/>
  <c r="H677" i="55"/>
  <c r="F677" i="55"/>
  <c r="E677" i="55"/>
  <c r="D677" i="55"/>
  <c r="C677" i="55"/>
  <c r="N676" i="55"/>
  <c r="M676" i="55"/>
  <c r="L676" i="55"/>
  <c r="K676" i="55"/>
  <c r="I676" i="55"/>
  <c r="H676" i="55"/>
  <c r="F676" i="55"/>
  <c r="E676" i="55"/>
  <c r="D676" i="55"/>
  <c r="C676" i="55"/>
  <c r="N675" i="55"/>
  <c r="M675" i="55"/>
  <c r="L675" i="55"/>
  <c r="K675" i="55"/>
  <c r="I675" i="55"/>
  <c r="H675" i="55"/>
  <c r="F675" i="55"/>
  <c r="E675" i="55"/>
  <c r="D675" i="55"/>
  <c r="C675" i="55"/>
  <c r="N674" i="55"/>
  <c r="M674" i="55"/>
  <c r="L674" i="55"/>
  <c r="K674" i="55"/>
  <c r="I674" i="55"/>
  <c r="H674" i="55"/>
  <c r="F674" i="55"/>
  <c r="E674" i="55"/>
  <c r="D674" i="55"/>
  <c r="C674" i="55"/>
  <c r="N673" i="55"/>
  <c r="M673" i="55"/>
  <c r="L673" i="55"/>
  <c r="K673" i="55"/>
  <c r="I673" i="55"/>
  <c r="H673" i="55"/>
  <c r="F673" i="55"/>
  <c r="E673" i="55"/>
  <c r="D673" i="55"/>
  <c r="C673" i="55"/>
  <c r="N672" i="55"/>
  <c r="M672" i="55"/>
  <c r="L672" i="55"/>
  <c r="K672" i="55"/>
  <c r="I672" i="55"/>
  <c r="H672" i="55"/>
  <c r="F672" i="55"/>
  <c r="E672" i="55"/>
  <c r="D672" i="55"/>
  <c r="C672" i="55"/>
  <c r="N671" i="55"/>
  <c r="M671" i="55"/>
  <c r="L671" i="55"/>
  <c r="K671" i="55"/>
  <c r="I671" i="55"/>
  <c r="H671" i="55"/>
  <c r="F671" i="55"/>
  <c r="E671" i="55"/>
  <c r="D671" i="55"/>
  <c r="C671" i="55"/>
  <c r="N670" i="55"/>
  <c r="M670" i="55"/>
  <c r="L670" i="55"/>
  <c r="K670" i="55"/>
  <c r="I670" i="55"/>
  <c r="H670" i="55"/>
  <c r="F670" i="55"/>
  <c r="E670" i="55"/>
  <c r="D670" i="55"/>
  <c r="C670" i="55"/>
  <c r="N669" i="55"/>
  <c r="M669" i="55"/>
  <c r="L669" i="55"/>
  <c r="K669" i="55"/>
  <c r="I669" i="55"/>
  <c r="H669" i="55"/>
  <c r="F669" i="55"/>
  <c r="E669" i="55"/>
  <c r="D669" i="55"/>
  <c r="C669" i="55"/>
  <c r="N668" i="55"/>
  <c r="M668" i="55"/>
  <c r="L668" i="55"/>
  <c r="K668" i="55"/>
  <c r="I668" i="55"/>
  <c r="H668" i="55"/>
  <c r="F668" i="55"/>
  <c r="E668" i="55"/>
  <c r="D668" i="55"/>
  <c r="C668" i="55"/>
  <c r="N667" i="55"/>
  <c r="M667" i="55"/>
  <c r="L667" i="55"/>
  <c r="K667" i="55"/>
  <c r="I667" i="55"/>
  <c r="H667" i="55"/>
  <c r="F667" i="55"/>
  <c r="E667" i="55"/>
  <c r="D667" i="55"/>
  <c r="C667" i="55"/>
  <c r="N666" i="55"/>
  <c r="M666" i="55"/>
  <c r="L666" i="55"/>
  <c r="K666" i="55"/>
  <c r="I666" i="55"/>
  <c r="H666" i="55"/>
  <c r="F666" i="55"/>
  <c r="E666" i="55"/>
  <c r="D666" i="55"/>
  <c r="C666" i="55"/>
  <c r="N665" i="55"/>
  <c r="M665" i="55"/>
  <c r="L665" i="55"/>
  <c r="K665" i="55"/>
  <c r="I665" i="55"/>
  <c r="H665" i="55"/>
  <c r="F665" i="55"/>
  <c r="E665" i="55"/>
  <c r="D665" i="55"/>
  <c r="C665" i="55"/>
  <c r="N664" i="55"/>
  <c r="M664" i="55"/>
  <c r="L664" i="55"/>
  <c r="K664" i="55"/>
  <c r="I664" i="55"/>
  <c r="H664" i="55"/>
  <c r="F664" i="55"/>
  <c r="E664" i="55"/>
  <c r="D664" i="55"/>
  <c r="C664" i="55"/>
  <c r="N663" i="55"/>
  <c r="M663" i="55"/>
  <c r="L663" i="55"/>
  <c r="K663" i="55"/>
  <c r="I663" i="55"/>
  <c r="H663" i="55"/>
  <c r="F663" i="55"/>
  <c r="E663" i="55"/>
  <c r="D663" i="55"/>
  <c r="C663" i="55"/>
  <c r="N662" i="55"/>
  <c r="M662" i="55"/>
  <c r="L662" i="55"/>
  <c r="K662" i="55"/>
  <c r="I662" i="55"/>
  <c r="H662" i="55"/>
  <c r="F662" i="55"/>
  <c r="E662" i="55"/>
  <c r="D662" i="55"/>
  <c r="C662" i="55"/>
  <c r="N661" i="55"/>
  <c r="M661" i="55"/>
  <c r="L661" i="55"/>
  <c r="K661" i="55"/>
  <c r="I661" i="55"/>
  <c r="H661" i="55"/>
  <c r="F661" i="55"/>
  <c r="E661" i="55"/>
  <c r="D661" i="55"/>
  <c r="C661" i="55"/>
  <c r="N660" i="55"/>
  <c r="M660" i="55"/>
  <c r="L660" i="55"/>
  <c r="K660" i="55"/>
  <c r="I660" i="55"/>
  <c r="H660" i="55"/>
  <c r="F660" i="55"/>
  <c r="E660" i="55"/>
  <c r="D660" i="55"/>
  <c r="C660" i="55"/>
  <c r="N659" i="55"/>
  <c r="M659" i="55"/>
  <c r="L659" i="55"/>
  <c r="K659" i="55"/>
  <c r="I659" i="55"/>
  <c r="H659" i="55"/>
  <c r="F659" i="55"/>
  <c r="E659" i="55"/>
  <c r="D659" i="55"/>
  <c r="C659" i="55"/>
  <c r="N658" i="55"/>
  <c r="M658" i="55"/>
  <c r="L658" i="55"/>
  <c r="K658" i="55"/>
  <c r="I658" i="55"/>
  <c r="H658" i="55"/>
  <c r="F658" i="55"/>
  <c r="E658" i="55"/>
  <c r="D658" i="55"/>
  <c r="C658" i="55"/>
  <c r="N657" i="55"/>
  <c r="M657" i="55"/>
  <c r="L657" i="55"/>
  <c r="K657" i="55"/>
  <c r="I657" i="55"/>
  <c r="H657" i="55"/>
  <c r="F657" i="55"/>
  <c r="E657" i="55"/>
  <c r="D657" i="55"/>
  <c r="C657" i="55"/>
  <c r="N656" i="55"/>
  <c r="M656" i="55"/>
  <c r="L656" i="55"/>
  <c r="K656" i="55"/>
  <c r="I656" i="55"/>
  <c r="H656" i="55"/>
  <c r="F656" i="55"/>
  <c r="E656" i="55"/>
  <c r="D656" i="55"/>
  <c r="C656" i="55"/>
  <c r="N655" i="55"/>
  <c r="M655" i="55"/>
  <c r="L655" i="55"/>
  <c r="K655" i="55"/>
  <c r="I655" i="55"/>
  <c r="H655" i="55"/>
  <c r="F655" i="55"/>
  <c r="E655" i="55"/>
  <c r="D655" i="55"/>
  <c r="C655" i="55"/>
  <c r="N654" i="55"/>
  <c r="M654" i="55"/>
  <c r="L654" i="55"/>
  <c r="K654" i="55"/>
  <c r="I654" i="55"/>
  <c r="H654" i="55"/>
  <c r="F654" i="55"/>
  <c r="E654" i="55"/>
  <c r="D654" i="55"/>
  <c r="C654" i="55"/>
  <c r="N653" i="55"/>
  <c r="M653" i="55"/>
  <c r="L653" i="55"/>
  <c r="K653" i="55"/>
  <c r="I653" i="55"/>
  <c r="H653" i="55"/>
  <c r="F653" i="55"/>
  <c r="E653" i="55"/>
  <c r="D653" i="55"/>
  <c r="C653" i="55"/>
  <c r="N652" i="55"/>
  <c r="M652" i="55"/>
  <c r="L652" i="55"/>
  <c r="K652" i="55"/>
  <c r="I652" i="55"/>
  <c r="H652" i="55"/>
  <c r="F652" i="55"/>
  <c r="E652" i="55"/>
  <c r="D652" i="55"/>
  <c r="C652" i="55"/>
  <c r="N651" i="55"/>
  <c r="M651" i="55"/>
  <c r="L651" i="55"/>
  <c r="K651" i="55"/>
  <c r="I651" i="55"/>
  <c r="H651" i="55"/>
  <c r="F651" i="55"/>
  <c r="E651" i="55"/>
  <c r="D651" i="55"/>
  <c r="C651" i="55"/>
  <c r="N650" i="55"/>
  <c r="M650" i="55"/>
  <c r="L650" i="55"/>
  <c r="K650" i="55"/>
  <c r="I650" i="55"/>
  <c r="H650" i="55"/>
  <c r="F650" i="55"/>
  <c r="E650" i="55"/>
  <c r="D650" i="55"/>
  <c r="C650" i="55"/>
  <c r="N649" i="55"/>
  <c r="M649" i="55"/>
  <c r="L649" i="55"/>
  <c r="K649" i="55"/>
  <c r="I649" i="55"/>
  <c r="H649" i="55"/>
  <c r="F649" i="55"/>
  <c r="E649" i="55"/>
  <c r="D649" i="55"/>
  <c r="C649" i="55"/>
  <c r="N648" i="55"/>
  <c r="M648" i="55"/>
  <c r="L648" i="55"/>
  <c r="K648" i="55"/>
  <c r="I648" i="55"/>
  <c r="H648" i="55"/>
  <c r="F648" i="55"/>
  <c r="E648" i="55"/>
  <c r="D648" i="55"/>
  <c r="C648" i="55"/>
  <c r="N647" i="55"/>
  <c r="M647" i="55"/>
  <c r="L647" i="55"/>
  <c r="K647" i="55"/>
  <c r="I647" i="55"/>
  <c r="H647" i="55"/>
  <c r="F647" i="55"/>
  <c r="E647" i="55"/>
  <c r="D647" i="55"/>
  <c r="C647" i="55"/>
  <c r="N646" i="55"/>
  <c r="M646" i="55"/>
  <c r="L646" i="55"/>
  <c r="K646" i="55"/>
  <c r="I646" i="55"/>
  <c r="H646" i="55"/>
  <c r="F646" i="55"/>
  <c r="E646" i="55"/>
  <c r="D646" i="55"/>
  <c r="C646" i="55"/>
  <c r="N636" i="55"/>
  <c r="M636" i="55"/>
  <c r="L636" i="55"/>
  <c r="K636" i="55"/>
  <c r="H636" i="55"/>
  <c r="F636" i="55"/>
  <c r="E636" i="55"/>
  <c r="D636" i="55"/>
  <c r="C636" i="55"/>
  <c r="N635" i="55"/>
  <c r="M635" i="55"/>
  <c r="L635" i="55"/>
  <c r="K635" i="55"/>
  <c r="I635" i="55"/>
  <c r="H635" i="55"/>
  <c r="F635" i="55"/>
  <c r="E635" i="55"/>
  <c r="D635" i="55"/>
  <c r="C635" i="55"/>
  <c r="N634" i="55"/>
  <c r="M634" i="55"/>
  <c r="L634" i="55"/>
  <c r="K634" i="55"/>
  <c r="I634" i="55"/>
  <c r="H634" i="55"/>
  <c r="F634" i="55"/>
  <c r="E634" i="55"/>
  <c r="D634" i="55"/>
  <c r="C634" i="55"/>
  <c r="N633" i="55"/>
  <c r="M633" i="55"/>
  <c r="L633" i="55"/>
  <c r="K633" i="55"/>
  <c r="I633" i="55"/>
  <c r="H633" i="55"/>
  <c r="F633" i="55"/>
  <c r="E633" i="55"/>
  <c r="D633" i="55"/>
  <c r="C633" i="55"/>
  <c r="N632" i="55"/>
  <c r="M632" i="55"/>
  <c r="L632" i="55"/>
  <c r="K632" i="55"/>
  <c r="I632" i="55"/>
  <c r="H632" i="55"/>
  <c r="F632" i="55"/>
  <c r="E632" i="55"/>
  <c r="D632" i="55"/>
  <c r="C632" i="55"/>
  <c r="N631" i="55"/>
  <c r="M631" i="55"/>
  <c r="L631" i="55"/>
  <c r="K631" i="55"/>
  <c r="I631" i="55"/>
  <c r="H631" i="55"/>
  <c r="F631" i="55"/>
  <c r="E631" i="55"/>
  <c r="D631" i="55"/>
  <c r="C631" i="55"/>
  <c r="N630" i="55"/>
  <c r="M630" i="55"/>
  <c r="L630" i="55"/>
  <c r="K630" i="55"/>
  <c r="I630" i="55"/>
  <c r="H630" i="55"/>
  <c r="F630" i="55"/>
  <c r="E630" i="55"/>
  <c r="D630" i="55"/>
  <c r="C630" i="55"/>
  <c r="N629" i="55"/>
  <c r="M629" i="55"/>
  <c r="L629" i="55"/>
  <c r="K629" i="55"/>
  <c r="I629" i="55"/>
  <c r="H629" i="55"/>
  <c r="F629" i="55"/>
  <c r="E629" i="55"/>
  <c r="D629" i="55"/>
  <c r="C629" i="55"/>
  <c r="N628" i="55"/>
  <c r="M628" i="55"/>
  <c r="L628" i="55"/>
  <c r="K628" i="55"/>
  <c r="I628" i="55"/>
  <c r="H628" i="55"/>
  <c r="F628" i="55"/>
  <c r="E628" i="55"/>
  <c r="D628" i="55"/>
  <c r="C628" i="55"/>
  <c r="N627" i="55"/>
  <c r="M627" i="55"/>
  <c r="L627" i="55"/>
  <c r="K627" i="55"/>
  <c r="I627" i="55"/>
  <c r="H627" i="55"/>
  <c r="F627" i="55"/>
  <c r="E627" i="55"/>
  <c r="D627" i="55"/>
  <c r="C627" i="55"/>
  <c r="N626" i="55"/>
  <c r="M626" i="55"/>
  <c r="L626" i="55"/>
  <c r="K626" i="55"/>
  <c r="I626" i="55"/>
  <c r="H626" i="55"/>
  <c r="F626" i="55"/>
  <c r="E626" i="55"/>
  <c r="D626" i="55"/>
  <c r="C626" i="55"/>
  <c r="N625" i="55"/>
  <c r="M625" i="55"/>
  <c r="L625" i="55"/>
  <c r="K625" i="55"/>
  <c r="I625" i="55"/>
  <c r="H625" i="55"/>
  <c r="F625" i="55"/>
  <c r="E625" i="55"/>
  <c r="D625" i="55"/>
  <c r="C625" i="55"/>
  <c r="N624" i="55"/>
  <c r="M624" i="55"/>
  <c r="L624" i="55"/>
  <c r="K624" i="55"/>
  <c r="I624" i="55"/>
  <c r="H624" i="55"/>
  <c r="F624" i="55"/>
  <c r="E624" i="55"/>
  <c r="D624" i="55"/>
  <c r="C624" i="55"/>
  <c r="N623" i="55"/>
  <c r="M623" i="55"/>
  <c r="L623" i="55"/>
  <c r="K623" i="55"/>
  <c r="I623" i="55"/>
  <c r="H623" i="55"/>
  <c r="F623" i="55"/>
  <c r="E623" i="55"/>
  <c r="D623" i="55"/>
  <c r="C623" i="55"/>
  <c r="N622" i="55"/>
  <c r="M622" i="55"/>
  <c r="L622" i="55"/>
  <c r="K622" i="55"/>
  <c r="I622" i="55"/>
  <c r="H622" i="55"/>
  <c r="F622" i="55"/>
  <c r="E622" i="55"/>
  <c r="D622" i="55"/>
  <c r="C622" i="55"/>
  <c r="N621" i="55"/>
  <c r="M621" i="55"/>
  <c r="L621" i="55"/>
  <c r="K621" i="55"/>
  <c r="I621" i="55"/>
  <c r="H621" i="55"/>
  <c r="F621" i="55"/>
  <c r="E621" i="55"/>
  <c r="D621" i="55"/>
  <c r="C621" i="55"/>
  <c r="N620" i="55"/>
  <c r="M620" i="55"/>
  <c r="L620" i="55"/>
  <c r="K620" i="55"/>
  <c r="I620" i="55"/>
  <c r="H620" i="55"/>
  <c r="F620" i="55"/>
  <c r="E620" i="55"/>
  <c r="D620" i="55"/>
  <c r="C620" i="55"/>
  <c r="N619" i="55"/>
  <c r="M619" i="55"/>
  <c r="L619" i="55"/>
  <c r="K619" i="55"/>
  <c r="I619" i="55"/>
  <c r="H619" i="55"/>
  <c r="F619" i="55"/>
  <c r="E619" i="55"/>
  <c r="D619" i="55"/>
  <c r="C619" i="55"/>
  <c r="N618" i="55"/>
  <c r="M618" i="55"/>
  <c r="L618" i="55"/>
  <c r="K618" i="55"/>
  <c r="I618" i="55"/>
  <c r="H618" i="55"/>
  <c r="F618" i="55"/>
  <c r="E618" i="55"/>
  <c r="D618" i="55"/>
  <c r="C618" i="55"/>
  <c r="N617" i="55"/>
  <c r="M617" i="55"/>
  <c r="L617" i="55"/>
  <c r="K617" i="55"/>
  <c r="I617" i="55"/>
  <c r="H617" i="55"/>
  <c r="F617" i="55"/>
  <c r="E617" i="55"/>
  <c r="D617" i="55"/>
  <c r="C617" i="55"/>
  <c r="N616" i="55"/>
  <c r="M616" i="55"/>
  <c r="L616" i="55"/>
  <c r="K616" i="55"/>
  <c r="I616" i="55"/>
  <c r="H616" i="55"/>
  <c r="F616" i="55"/>
  <c r="E616" i="55"/>
  <c r="D616" i="55"/>
  <c r="C616" i="55"/>
  <c r="N615" i="55"/>
  <c r="M615" i="55"/>
  <c r="L615" i="55"/>
  <c r="K615" i="55"/>
  <c r="I615" i="55"/>
  <c r="H615" i="55"/>
  <c r="F615" i="55"/>
  <c r="E615" i="55"/>
  <c r="D615" i="55"/>
  <c r="C615" i="55"/>
  <c r="N614" i="55"/>
  <c r="M614" i="55"/>
  <c r="L614" i="55"/>
  <c r="K614" i="55"/>
  <c r="I614" i="55"/>
  <c r="H614" i="55"/>
  <c r="F614" i="55"/>
  <c r="E614" i="55"/>
  <c r="D614" i="55"/>
  <c r="C614" i="55"/>
  <c r="N613" i="55"/>
  <c r="M613" i="55"/>
  <c r="L613" i="55"/>
  <c r="K613" i="55"/>
  <c r="I613" i="55"/>
  <c r="H613" i="55"/>
  <c r="F613" i="55"/>
  <c r="E613" i="55"/>
  <c r="D613" i="55"/>
  <c r="C613" i="55"/>
  <c r="N612" i="55"/>
  <c r="M612" i="55"/>
  <c r="L612" i="55"/>
  <c r="K612" i="55"/>
  <c r="I612" i="55"/>
  <c r="H612" i="55"/>
  <c r="F612" i="55"/>
  <c r="E612" i="55"/>
  <c r="D612" i="55"/>
  <c r="C612" i="55"/>
  <c r="N611" i="55"/>
  <c r="M611" i="55"/>
  <c r="L611" i="55"/>
  <c r="K611" i="55"/>
  <c r="I611" i="55"/>
  <c r="H611" i="55"/>
  <c r="F611" i="55"/>
  <c r="E611" i="55"/>
  <c r="D611" i="55"/>
  <c r="C611" i="55"/>
  <c r="N610" i="55"/>
  <c r="M610" i="55"/>
  <c r="L610" i="55"/>
  <c r="K610" i="55"/>
  <c r="I610" i="55"/>
  <c r="H610" i="55"/>
  <c r="F610" i="55"/>
  <c r="E610" i="55"/>
  <c r="D610" i="55"/>
  <c r="C610" i="55"/>
  <c r="N609" i="55"/>
  <c r="M609" i="55"/>
  <c r="L609" i="55"/>
  <c r="K609" i="55"/>
  <c r="I609" i="55"/>
  <c r="H609" i="55"/>
  <c r="F609" i="55"/>
  <c r="E609" i="55"/>
  <c r="D609" i="55"/>
  <c r="C609" i="55"/>
  <c r="N608" i="55"/>
  <c r="M608" i="55"/>
  <c r="L608" i="55"/>
  <c r="K608" i="55"/>
  <c r="I608" i="55"/>
  <c r="H608" i="55"/>
  <c r="F608" i="55"/>
  <c r="E608" i="55"/>
  <c r="D608" i="55"/>
  <c r="C608" i="55"/>
  <c r="N607" i="55"/>
  <c r="M607" i="55"/>
  <c r="L607" i="55"/>
  <c r="K607" i="55"/>
  <c r="I607" i="55"/>
  <c r="H607" i="55"/>
  <c r="F607" i="55"/>
  <c r="E607" i="55"/>
  <c r="D607" i="55"/>
  <c r="C607" i="55"/>
  <c r="N606" i="55"/>
  <c r="M606" i="55"/>
  <c r="L606" i="55"/>
  <c r="K606" i="55"/>
  <c r="I606" i="55"/>
  <c r="H606" i="55"/>
  <c r="F606" i="55"/>
  <c r="E606" i="55"/>
  <c r="D606" i="55"/>
  <c r="C606" i="55"/>
  <c r="N605" i="55"/>
  <c r="M605" i="55"/>
  <c r="L605" i="55"/>
  <c r="K605" i="55"/>
  <c r="I605" i="55"/>
  <c r="H605" i="55"/>
  <c r="F605" i="55"/>
  <c r="E605" i="55"/>
  <c r="D605" i="55"/>
  <c r="C605" i="55"/>
  <c r="N604" i="55"/>
  <c r="M604" i="55"/>
  <c r="L604" i="55"/>
  <c r="K604" i="55"/>
  <c r="I604" i="55"/>
  <c r="H604" i="55"/>
  <c r="F604" i="55"/>
  <c r="E604" i="55"/>
  <c r="D604" i="55"/>
  <c r="C604" i="55"/>
  <c r="N603" i="55"/>
  <c r="M603" i="55"/>
  <c r="L603" i="55"/>
  <c r="K603" i="55"/>
  <c r="I603" i="55"/>
  <c r="H603" i="55"/>
  <c r="F603" i="55"/>
  <c r="E603" i="55"/>
  <c r="D603" i="55"/>
  <c r="C603" i="55"/>
  <c r="N602" i="55"/>
  <c r="M602" i="55"/>
  <c r="L602" i="55"/>
  <c r="K602" i="55"/>
  <c r="I602" i="55"/>
  <c r="H602" i="55"/>
  <c r="F602" i="55"/>
  <c r="E602" i="55"/>
  <c r="D602" i="55"/>
  <c r="C602" i="55"/>
  <c r="N601" i="55"/>
  <c r="M601" i="55"/>
  <c r="L601" i="55"/>
  <c r="K601" i="55"/>
  <c r="I601" i="55"/>
  <c r="H601" i="55"/>
  <c r="F601" i="55"/>
  <c r="E601" i="55"/>
  <c r="D601" i="55"/>
  <c r="C601" i="55"/>
  <c r="N600" i="55"/>
  <c r="M600" i="55"/>
  <c r="L600" i="55"/>
  <c r="K600" i="55"/>
  <c r="I600" i="55"/>
  <c r="H600" i="55"/>
  <c r="F600" i="55"/>
  <c r="E600" i="55"/>
  <c r="D600" i="55"/>
  <c r="C600" i="55"/>
  <c r="N599" i="55"/>
  <c r="M599" i="55"/>
  <c r="L599" i="55"/>
  <c r="K599" i="55"/>
  <c r="I599" i="55"/>
  <c r="H599" i="55"/>
  <c r="F599" i="55"/>
  <c r="E599" i="55"/>
  <c r="D599" i="55"/>
  <c r="C599" i="55"/>
  <c r="N598" i="55"/>
  <c r="M598" i="55"/>
  <c r="L598" i="55"/>
  <c r="K598" i="55"/>
  <c r="I598" i="55"/>
  <c r="H598" i="55"/>
  <c r="F598" i="55"/>
  <c r="E598" i="55"/>
  <c r="D598" i="55"/>
  <c r="C598" i="55"/>
  <c r="N597" i="55"/>
  <c r="M597" i="55"/>
  <c r="L597" i="55"/>
  <c r="K597" i="55"/>
  <c r="I597" i="55"/>
  <c r="H597" i="55"/>
  <c r="F597" i="55"/>
  <c r="E597" i="55"/>
  <c r="D597" i="55"/>
  <c r="C597" i="55"/>
  <c r="N596" i="55"/>
  <c r="M596" i="55"/>
  <c r="L596" i="55"/>
  <c r="K596" i="55"/>
  <c r="I596" i="55"/>
  <c r="H596" i="55"/>
  <c r="F596" i="55"/>
  <c r="E596" i="55"/>
  <c r="D596" i="55"/>
  <c r="C596" i="55"/>
  <c r="N595" i="55"/>
  <c r="M595" i="55"/>
  <c r="L595" i="55"/>
  <c r="K595" i="55"/>
  <c r="I595" i="55"/>
  <c r="H595" i="55"/>
  <c r="F595" i="55"/>
  <c r="E595" i="55"/>
  <c r="D595" i="55"/>
  <c r="C595" i="55"/>
  <c r="N594" i="55"/>
  <c r="M594" i="55"/>
  <c r="L594" i="55"/>
  <c r="K594" i="55"/>
  <c r="I594" i="55"/>
  <c r="H594" i="55"/>
  <c r="F594" i="55"/>
  <c r="E594" i="55"/>
  <c r="D594" i="55"/>
  <c r="C594" i="55"/>
  <c r="N593" i="55"/>
  <c r="M593" i="55"/>
  <c r="L593" i="55"/>
  <c r="K593" i="55"/>
  <c r="I593" i="55"/>
  <c r="H593" i="55"/>
  <c r="F593" i="55"/>
  <c r="E593" i="55"/>
  <c r="D593" i="55"/>
  <c r="C593" i="55"/>
  <c r="N592" i="55"/>
  <c r="M592" i="55"/>
  <c r="L592" i="55"/>
  <c r="K592" i="55"/>
  <c r="I592" i="55"/>
  <c r="H592" i="55"/>
  <c r="F592" i="55"/>
  <c r="E592" i="55"/>
  <c r="D592" i="55"/>
  <c r="C592" i="55"/>
  <c r="N591" i="55"/>
  <c r="M591" i="55"/>
  <c r="L591" i="55"/>
  <c r="K591" i="55"/>
  <c r="I591" i="55"/>
  <c r="H591" i="55"/>
  <c r="F591" i="55"/>
  <c r="E591" i="55"/>
  <c r="D591" i="55"/>
  <c r="C591" i="55"/>
  <c r="N590" i="55"/>
  <c r="M590" i="55"/>
  <c r="L590" i="55"/>
  <c r="K590" i="55"/>
  <c r="I590" i="55"/>
  <c r="H590" i="55"/>
  <c r="F590" i="55"/>
  <c r="E590" i="55"/>
  <c r="D590" i="55"/>
  <c r="C590" i="55"/>
  <c r="N589" i="55"/>
  <c r="M589" i="55"/>
  <c r="L589" i="55"/>
  <c r="K589" i="55"/>
  <c r="I589" i="55"/>
  <c r="H589" i="55"/>
  <c r="F589" i="55"/>
  <c r="E589" i="55"/>
  <c r="D589" i="55"/>
  <c r="C589" i="55"/>
  <c r="C485" i="55"/>
  <c r="D485" i="55"/>
  <c r="E485" i="55"/>
  <c r="F485" i="55"/>
  <c r="G485" i="55"/>
  <c r="H485" i="55"/>
  <c r="I485" i="55"/>
  <c r="J485" i="55"/>
  <c r="C486" i="55"/>
  <c r="D486" i="55"/>
  <c r="E486" i="55"/>
  <c r="F486" i="55"/>
  <c r="G486" i="55"/>
  <c r="H486" i="55"/>
  <c r="I486" i="55"/>
  <c r="J486" i="55"/>
  <c r="C487" i="55"/>
  <c r="D487" i="55"/>
  <c r="E487" i="55"/>
  <c r="F487" i="55"/>
  <c r="G487" i="55"/>
  <c r="H487" i="55"/>
  <c r="I487" i="55"/>
  <c r="J487" i="55"/>
  <c r="C488" i="55"/>
  <c r="D488" i="55"/>
  <c r="E488" i="55"/>
  <c r="F488" i="55"/>
  <c r="G488" i="55"/>
  <c r="H488" i="55"/>
  <c r="I488" i="55"/>
  <c r="J488" i="55"/>
  <c r="C489" i="55"/>
  <c r="D489" i="55"/>
  <c r="E489" i="55"/>
  <c r="F489" i="55"/>
  <c r="G489" i="55"/>
  <c r="H489" i="55"/>
  <c r="I489" i="55"/>
  <c r="J489" i="55"/>
  <c r="C490" i="55"/>
  <c r="D490" i="55"/>
  <c r="E490" i="55"/>
  <c r="F490" i="55"/>
  <c r="G490" i="55"/>
  <c r="H490" i="55"/>
  <c r="I490" i="55"/>
  <c r="J490" i="55"/>
  <c r="C491" i="55"/>
  <c r="D491" i="55"/>
  <c r="E491" i="55"/>
  <c r="F491" i="55"/>
  <c r="G491" i="55"/>
  <c r="H491" i="55"/>
  <c r="I491" i="55"/>
  <c r="J491" i="55"/>
  <c r="C492" i="55"/>
  <c r="D492" i="55"/>
  <c r="E492" i="55"/>
  <c r="F492" i="55"/>
  <c r="G492" i="55"/>
  <c r="H492" i="55"/>
  <c r="I492" i="55"/>
  <c r="J492" i="55"/>
  <c r="C493" i="55"/>
  <c r="D493" i="55"/>
  <c r="E493" i="55"/>
  <c r="F493" i="55"/>
  <c r="G493" i="55"/>
  <c r="H493" i="55"/>
  <c r="I493" i="55"/>
  <c r="J493" i="55"/>
  <c r="C494" i="55"/>
  <c r="D494" i="55"/>
  <c r="E494" i="55"/>
  <c r="F494" i="55"/>
  <c r="G494" i="55"/>
  <c r="H494" i="55"/>
  <c r="I494" i="55"/>
  <c r="J494" i="55"/>
  <c r="C495" i="55"/>
  <c r="D495" i="55"/>
  <c r="E495" i="55"/>
  <c r="F495" i="55"/>
  <c r="G495" i="55"/>
  <c r="H495" i="55"/>
  <c r="I495" i="55"/>
  <c r="J495" i="55"/>
  <c r="C496" i="55"/>
  <c r="D496" i="55"/>
  <c r="E496" i="55"/>
  <c r="F496" i="55"/>
  <c r="G496" i="55"/>
  <c r="H496" i="55"/>
  <c r="I496" i="55"/>
  <c r="J496" i="55"/>
  <c r="C497" i="55"/>
  <c r="D497" i="55"/>
  <c r="E497" i="55"/>
  <c r="F497" i="55"/>
  <c r="G497" i="55"/>
  <c r="H497" i="55"/>
  <c r="I497" i="55"/>
  <c r="J497" i="55"/>
  <c r="C498" i="55"/>
  <c r="D498" i="55"/>
  <c r="E498" i="55"/>
  <c r="F498" i="55"/>
  <c r="G498" i="55"/>
  <c r="H498" i="55"/>
  <c r="I498" i="55"/>
  <c r="J498" i="55"/>
  <c r="C499" i="55"/>
  <c r="D499" i="55"/>
  <c r="E499" i="55"/>
  <c r="F499" i="55"/>
  <c r="G499" i="55"/>
  <c r="H499" i="55"/>
  <c r="I499" i="55"/>
  <c r="J499" i="55"/>
  <c r="C500" i="55"/>
  <c r="D500" i="55"/>
  <c r="E500" i="55"/>
  <c r="F500" i="55"/>
  <c r="G500" i="55"/>
  <c r="H500" i="55"/>
  <c r="I500" i="55"/>
  <c r="J500" i="55"/>
  <c r="C501" i="55"/>
  <c r="D501" i="55"/>
  <c r="E501" i="55"/>
  <c r="F501" i="55"/>
  <c r="G501" i="55"/>
  <c r="H501" i="55"/>
  <c r="I501" i="55"/>
  <c r="J501" i="55"/>
  <c r="C502" i="55"/>
  <c r="D502" i="55"/>
  <c r="E502" i="55"/>
  <c r="F502" i="55"/>
  <c r="G502" i="55"/>
  <c r="H502" i="55"/>
  <c r="I502" i="55"/>
  <c r="J502" i="55"/>
  <c r="C503" i="55"/>
  <c r="D503" i="55"/>
  <c r="E503" i="55"/>
  <c r="F503" i="55"/>
  <c r="G503" i="55"/>
  <c r="H503" i="55"/>
  <c r="I503" i="55"/>
  <c r="J503" i="55"/>
  <c r="C504" i="55"/>
  <c r="D504" i="55"/>
  <c r="E504" i="55"/>
  <c r="F504" i="55"/>
  <c r="G504" i="55"/>
  <c r="H504" i="55"/>
  <c r="I504" i="55"/>
  <c r="J504" i="55"/>
  <c r="C505" i="55"/>
  <c r="D505" i="55"/>
  <c r="E505" i="55"/>
  <c r="F505" i="55"/>
  <c r="G505" i="55"/>
  <c r="H505" i="55"/>
  <c r="I505" i="55"/>
  <c r="J505" i="55"/>
  <c r="C506" i="55"/>
  <c r="D506" i="55"/>
  <c r="E506" i="55"/>
  <c r="F506" i="55"/>
  <c r="G506" i="55"/>
  <c r="H506" i="55"/>
  <c r="I506" i="55"/>
  <c r="J506" i="55"/>
  <c r="C507" i="55"/>
  <c r="D507" i="55"/>
  <c r="E507" i="55"/>
  <c r="F507" i="55"/>
  <c r="G507" i="55"/>
  <c r="H507" i="55"/>
  <c r="I507" i="55"/>
  <c r="J507" i="55"/>
  <c r="C508" i="55"/>
  <c r="D508" i="55"/>
  <c r="E508" i="55"/>
  <c r="F508" i="55"/>
  <c r="G508" i="55"/>
  <c r="H508" i="55"/>
  <c r="I508" i="55"/>
  <c r="J508" i="55"/>
  <c r="C509" i="55"/>
  <c r="D509" i="55"/>
  <c r="E509" i="55"/>
  <c r="F509" i="55"/>
  <c r="G509" i="55"/>
  <c r="H509" i="55"/>
  <c r="I509" i="55"/>
  <c r="J509" i="55"/>
  <c r="C510" i="55"/>
  <c r="D510" i="55"/>
  <c r="E510" i="55"/>
  <c r="F510" i="55"/>
  <c r="G510" i="55"/>
  <c r="H510" i="55"/>
  <c r="I510" i="55"/>
  <c r="J510" i="55"/>
  <c r="C511" i="55"/>
  <c r="D511" i="55"/>
  <c r="E511" i="55"/>
  <c r="F511" i="55"/>
  <c r="G511" i="55"/>
  <c r="H511" i="55"/>
  <c r="I511" i="55"/>
  <c r="J511" i="55"/>
  <c r="C512" i="55"/>
  <c r="D512" i="55"/>
  <c r="E512" i="55"/>
  <c r="F512" i="55"/>
  <c r="G512" i="55"/>
  <c r="H512" i="55"/>
  <c r="I512" i="55"/>
  <c r="J512" i="55"/>
  <c r="C513" i="55"/>
  <c r="D513" i="55"/>
  <c r="E513" i="55"/>
  <c r="F513" i="55"/>
  <c r="G513" i="55"/>
  <c r="H513" i="55"/>
  <c r="I513" i="55"/>
  <c r="J513" i="55"/>
  <c r="C514" i="55"/>
  <c r="D514" i="55"/>
  <c r="E514" i="55"/>
  <c r="F514" i="55"/>
  <c r="G514" i="55"/>
  <c r="H514" i="55"/>
  <c r="I514" i="55"/>
  <c r="J514" i="55"/>
  <c r="C515" i="55"/>
  <c r="D515" i="55"/>
  <c r="E515" i="55"/>
  <c r="F515" i="55"/>
  <c r="G515" i="55"/>
  <c r="H515" i="55"/>
  <c r="I515" i="55"/>
  <c r="J515" i="55"/>
  <c r="C516" i="55"/>
  <c r="D516" i="55"/>
  <c r="E516" i="55"/>
  <c r="F516" i="55"/>
  <c r="G516" i="55"/>
  <c r="H516" i="55"/>
  <c r="I516" i="55"/>
  <c r="J516" i="55"/>
  <c r="C517" i="55"/>
  <c r="D517" i="55"/>
  <c r="E517" i="55"/>
  <c r="F517" i="55"/>
  <c r="G517" i="55"/>
  <c r="H517" i="55"/>
  <c r="I517" i="55"/>
  <c r="J517" i="55"/>
  <c r="C518" i="55"/>
  <c r="D518" i="55"/>
  <c r="E518" i="55"/>
  <c r="F518" i="55"/>
  <c r="G518" i="55"/>
  <c r="H518" i="55"/>
  <c r="I518" i="55"/>
  <c r="J518" i="55"/>
  <c r="C519" i="55"/>
  <c r="D519" i="55"/>
  <c r="E519" i="55"/>
  <c r="F519" i="55"/>
  <c r="G519" i="55"/>
  <c r="H519" i="55"/>
  <c r="I519" i="55"/>
  <c r="J519" i="55"/>
  <c r="C520" i="55"/>
  <c r="D520" i="55"/>
  <c r="E520" i="55"/>
  <c r="F520" i="55"/>
  <c r="G520" i="55"/>
  <c r="H520" i="55"/>
  <c r="I520" i="55"/>
  <c r="J520" i="55"/>
  <c r="C521" i="55"/>
  <c r="D521" i="55"/>
  <c r="E521" i="55"/>
  <c r="F521" i="55"/>
  <c r="G521" i="55"/>
  <c r="H521" i="55"/>
  <c r="I521" i="55"/>
  <c r="J521" i="55"/>
  <c r="C522" i="55"/>
  <c r="D522" i="55"/>
  <c r="E522" i="55"/>
  <c r="F522" i="55"/>
  <c r="G522" i="55"/>
  <c r="H522" i="55"/>
  <c r="I522" i="55"/>
  <c r="J522" i="55"/>
  <c r="C523" i="55"/>
  <c r="D523" i="55"/>
  <c r="E523" i="55"/>
  <c r="F523" i="55"/>
  <c r="G523" i="55"/>
  <c r="H523" i="55"/>
  <c r="I523" i="55"/>
  <c r="J523" i="55"/>
  <c r="C524" i="55"/>
  <c r="D524" i="55"/>
  <c r="E524" i="55"/>
  <c r="F524" i="55"/>
  <c r="G524" i="55"/>
  <c r="H524" i="55"/>
  <c r="I524" i="55"/>
  <c r="J524" i="55"/>
  <c r="C525" i="55"/>
  <c r="D525" i="55"/>
  <c r="E525" i="55"/>
  <c r="F525" i="55"/>
  <c r="G525" i="55"/>
  <c r="H525" i="55"/>
  <c r="I525" i="55"/>
  <c r="J525" i="55"/>
  <c r="C526" i="55"/>
  <c r="D526" i="55"/>
  <c r="E526" i="55"/>
  <c r="F526" i="55"/>
  <c r="G526" i="55"/>
  <c r="H526" i="55"/>
  <c r="I526" i="55"/>
  <c r="J526" i="55"/>
  <c r="C527" i="55"/>
  <c r="D527" i="55"/>
  <c r="E527" i="55"/>
  <c r="F527" i="55"/>
  <c r="G527" i="55"/>
  <c r="H527" i="55"/>
  <c r="I527" i="55"/>
  <c r="J527" i="55"/>
  <c r="C528" i="55"/>
  <c r="D528" i="55"/>
  <c r="E528" i="55"/>
  <c r="F528" i="55"/>
  <c r="G528" i="55"/>
  <c r="H528" i="55"/>
  <c r="I528" i="55"/>
  <c r="J528" i="55"/>
  <c r="C529" i="55"/>
  <c r="D529" i="55"/>
  <c r="E529" i="55"/>
  <c r="F529" i="55"/>
  <c r="G529" i="55"/>
  <c r="H529" i="55"/>
  <c r="I529" i="55"/>
  <c r="J529" i="55"/>
  <c r="C530" i="55"/>
  <c r="D530" i="55"/>
  <c r="E530" i="55"/>
  <c r="F530" i="55"/>
  <c r="G530" i="55"/>
  <c r="H530" i="55"/>
  <c r="I530" i="55"/>
  <c r="J530" i="55"/>
  <c r="C531" i="55"/>
  <c r="D531" i="55"/>
  <c r="E531" i="55"/>
  <c r="F531" i="55"/>
  <c r="G531" i="55"/>
  <c r="H531" i="55"/>
  <c r="I531" i="55"/>
  <c r="J531" i="55"/>
  <c r="C532" i="55"/>
  <c r="D532" i="55"/>
  <c r="E532" i="55"/>
  <c r="F532" i="55"/>
  <c r="G532" i="55"/>
  <c r="H532" i="55"/>
  <c r="I532" i="55"/>
  <c r="J532" i="55"/>
  <c r="C533" i="55"/>
  <c r="D533" i="55"/>
  <c r="E533" i="55"/>
  <c r="F533" i="55"/>
  <c r="G533" i="55"/>
  <c r="H533" i="55"/>
  <c r="I533" i="55"/>
  <c r="J533" i="55"/>
  <c r="C534" i="55"/>
  <c r="D534" i="55"/>
  <c r="E534" i="55"/>
  <c r="F534" i="55"/>
  <c r="G534" i="55"/>
  <c r="H534" i="55"/>
  <c r="I534" i="55"/>
  <c r="J534" i="55"/>
  <c r="C861" i="55"/>
  <c r="D861" i="55"/>
  <c r="E861" i="55"/>
  <c r="F861" i="55"/>
  <c r="G861" i="55"/>
  <c r="H861" i="55"/>
  <c r="I861" i="55"/>
  <c r="C231" i="55"/>
  <c r="D231" i="55"/>
  <c r="E231" i="55"/>
  <c r="F231" i="55"/>
  <c r="G231" i="55"/>
  <c r="H231" i="55"/>
  <c r="I231" i="55"/>
  <c r="C337" i="55"/>
  <c r="D337" i="55"/>
  <c r="E337" i="55"/>
  <c r="F337" i="55"/>
  <c r="G337" i="55"/>
  <c r="H337" i="55"/>
  <c r="I337" i="55"/>
  <c r="C440" i="55"/>
  <c r="D440" i="55"/>
  <c r="E440" i="55"/>
  <c r="F440" i="55"/>
  <c r="G440" i="55"/>
  <c r="H440" i="55"/>
  <c r="I440" i="55"/>
  <c r="H22" i="40"/>
  <c r="J861" i="55" s="1"/>
  <c r="H13" i="39"/>
  <c r="J440" i="55" s="1"/>
  <c r="H14" i="37"/>
  <c r="J337" i="55" s="1"/>
  <c r="H12" i="38"/>
  <c r="J231" i="55" s="1"/>
  <c r="H9" i="37"/>
  <c r="H10" i="37"/>
  <c r="H11" i="37"/>
  <c r="H12" i="37"/>
  <c r="H13"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H53" i="37"/>
  <c r="H54" i="37"/>
  <c r="H55" i="37"/>
  <c r="H56" i="37"/>
  <c r="H57" i="37"/>
  <c r="G8" i="55" l="1"/>
  <c r="L8" i="44" l="1"/>
  <c r="N540" i="55" l="1"/>
  <c r="N545" i="55"/>
  <c r="N549" i="55"/>
  <c r="N553" i="55"/>
  <c r="N557" i="55"/>
  <c r="N561" i="55"/>
  <c r="N565" i="55"/>
  <c r="N569" i="55"/>
  <c r="N573" i="55"/>
  <c r="N577" i="55"/>
  <c r="N581" i="55"/>
  <c r="N585" i="55"/>
  <c r="N539" i="55"/>
  <c r="N541" i="55"/>
  <c r="N542" i="55"/>
  <c r="N543" i="55"/>
  <c r="N546" i="55"/>
  <c r="N547" i="55"/>
  <c r="N550" i="55"/>
  <c r="N551" i="55"/>
  <c r="N554" i="55"/>
  <c r="N555" i="55"/>
  <c r="N558" i="55"/>
  <c r="N559" i="55"/>
  <c r="N562" i="55"/>
  <c r="N563" i="55"/>
  <c r="N566" i="55"/>
  <c r="N567" i="55"/>
  <c r="N570" i="55"/>
  <c r="N571" i="55"/>
  <c r="N574" i="55"/>
  <c r="N575" i="55"/>
  <c r="N578" i="55"/>
  <c r="N579" i="55"/>
  <c r="N582" i="55"/>
  <c r="N583" i="55"/>
  <c r="N586" i="55"/>
  <c r="N587" i="55"/>
  <c r="H540" i="55"/>
  <c r="H541" i="55"/>
  <c r="H542" i="55"/>
  <c r="H543" i="55"/>
  <c r="H544" i="55"/>
  <c r="H545" i="55"/>
  <c r="H546" i="55"/>
  <c r="H547" i="55"/>
  <c r="H548" i="55"/>
  <c r="H549" i="55"/>
  <c r="H550" i="55"/>
  <c r="H551" i="55"/>
  <c r="H552" i="55"/>
  <c r="H553" i="55"/>
  <c r="H554" i="55"/>
  <c r="H555" i="55"/>
  <c r="H556" i="55"/>
  <c r="H557" i="55"/>
  <c r="H558" i="55"/>
  <c r="H559" i="55"/>
  <c r="H560" i="55"/>
  <c r="H561" i="55"/>
  <c r="H562" i="55"/>
  <c r="H563" i="55"/>
  <c r="H564" i="55"/>
  <c r="H565" i="55"/>
  <c r="H566" i="55"/>
  <c r="H567" i="55"/>
  <c r="H568" i="55"/>
  <c r="H569" i="55"/>
  <c r="H570" i="55"/>
  <c r="H571" i="55"/>
  <c r="H572" i="55"/>
  <c r="H573" i="55"/>
  <c r="H574" i="55"/>
  <c r="H575" i="55"/>
  <c r="H576" i="55"/>
  <c r="H577" i="55"/>
  <c r="H578" i="55"/>
  <c r="H579" i="55"/>
  <c r="H580" i="55"/>
  <c r="H581" i="55"/>
  <c r="H582" i="55"/>
  <c r="H583" i="55"/>
  <c r="H584" i="55"/>
  <c r="H585" i="55"/>
  <c r="H586" i="55"/>
  <c r="H587" i="55"/>
  <c r="C541" i="55"/>
  <c r="D541" i="55"/>
  <c r="E541" i="55"/>
  <c r="F541" i="55"/>
  <c r="I541" i="55"/>
  <c r="K541" i="55"/>
  <c r="L541" i="55"/>
  <c r="M541" i="55"/>
  <c r="C542" i="55"/>
  <c r="D542" i="55"/>
  <c r="E542" i="55"/>
  <c r="F542" i="55"/>
  <c r="I542" i="55"/>
  <c r="K542" i="55"/>
  <c r="L542" i="55"/>
  <c r="M542" i="55"/>
  <c r="C543" i="55"/>
  <c r="D543" i="55"/>
  <c r="E543" i="55"/>
  <c r="F543" i="55"/>
  <c r="I543" i="55"/>
  <c r="K543" i="55"/>
  <c r="L543" i="55"/>
  <c r="M543" i="55"/>
  <c r="C544" i="55"/>
  <c r="D544" i="55"/>
  <c r="E544" i="55"/>
  <c r="F544" i="55"/>
  <c r="I544" i="55"/>
  <c r="K544" i="55"/>
  <c r="L544" i="55"/>
  <c r="M544" i="55"/>
  <c r="C545" i="55"/>
  <c r="D545" i="55"/>
  <c r="E545" i="55"/>
  <c r="F545" i="55"/>
  <c r="I545" i="55"/>
  <c r="K545" i="55"/>
  <c r="L545" i="55"/>
  <c r="M545" i="55"/>
  <c r="C546" i="55"/>
  <c r="D546" i="55"/>
  <c r="E546" i="55"/>
  <c r="F546" i="55"/>
  <c r="I546" i="55"/>
  <c r="K546" i="55"/>
  <c r="L546" i="55"/>
  <c r="M546" i="55"/>
  <c r="C547" i="55"/>
  <c r="D547" i="55"/>
  <c r="E547" i="55"/>
  <c r="F547" i="55"/>
  <c r="I547" i="55"/>
  <c r="K547" i="55"/>
  <c r="L547" i="55"/>
  <c r="M547" i="55"/>
  <c r="C548" i="55"/>
  <c r="D548" i="55"/>
  <c r="E548" i="55"/>
  <c r="F548" i="55"/>
  <c r="I548" i="55"/>
  <c r="K548" i="55"/>
  <c r="L548" i="55"/>
  <c r="M548" i="55"/>
  <c r="C549" i="55"/>
  <c r="D549" i="55"/>
  <c r="E549" i="55"/>
  <c r="F549" i="55"/>
  <c r="I549" i="55"/>
  <c r="K549" i="55"/>
  <c r="L549" i="55"/>
  <c r="M549" i="55"/>
  <c r="C550" i="55"/>
  <c r="D550" i="55"/>
  <c r="E550" i="55"/>
  <c r="F550" i="55"/>
  <c r="I550" i="55"/>
  <c r="K550" i="55"/>
  <c r="L550" i="55"/>
  <c r="M550" i="55"/>
  <c r="C551" i="55"/>
  <c r="D551" i="55"/>
  <c r="E551" i="55"/>
  <c r="F551" i="55"/>
  <c r="I551" i="55"/>
  <c r="K551" i="55"/>
  <c r="L551" i="55"/>
  <c r="M551" i="55"/>
  <c r="C552" i="55"/>
  <c r="D552" i="55"/>
  <c r="E552" i="55"/>
  <c r="F552" i="55"/>
  <c r="I552" i="55"/>
  <c r="K552" i="55"/>
  <c r="L552" i="55"/>
  <c r="M552" i="55"/>
  <c r="C553" i="55"/>
  <c r="D553" i="55"/>
  <c r="E553" i="55"/>
  <c r="F553" i="55"/>
  <c r="I553" i="55"/>
  <c r="K553" i="55"/>
  <c r="L553" i="55"/>
  <c r="M553" i="55"/>
  <c r="C554" i="55"/>
  <c r="D554" i="55"/>
  <c r="E554" i="55"/>
  <c r="F554" i="55"/>
  <c r="I554" i="55"/>
  <c r="K554" i="55"/>
  <c r="L554" i="55"/>
  <c r="M554" i="55"/>
  <c r="C555" i="55"/>
  <c r="D555" i="55"/>
  <c r="E555" i="55"/>
  <c r="F555" i="55"/>
  <c r="I555" i="55"/>
  <c r="K555" i="55"/>
  <c r="L555" i="55"/>
  <c r="M555" i="55"/>
  <c r="C556" i="55"/>
  <c r="D556" i="55"/>
  <c r="E556" i="55"/>
  <c r="F556" i="55"/>
  <c r="I556" i="55"/>
  <c r="K556" i="55"/>
  <c r="L556" i="55"/>
  <c r="M556" i="55"/>
  <c r="C557" i="55"/>
  <c r="D557" i="55"/>
  <c r="E557" i="55"/>
  <c r="F557" i="55"/>
  <c r="I557" i="55"/>
  <c r="K557" i="55"/>
  <c r="L557" i="55"/>
  <c r="M557" i="55"/>
  <c r="C558" i="55"/>
  <c r="D558" i="55"/>
  <c r="E558" i="55"/>
  <c r="F558" i="55"/>
  <c r="I558" i="55"/>
  <c r="K558" i="55"/>
  <c r="L558" i="55"/>
  <c r="M558" i="55"/>
  <c r="C559" i="55"/>
  <c r="D559" i="55"/>
  <c r="E559" i="55"/>
  <c r="F559" i="55"/>
  <c r="I559" i="55"/>
  <c r="K559" i="55"/>
  <c r="L559" i="55"/>
  <c r="M559" i="55"/>
  <c r="C560" i="55"/>
  <c r="D560" i="55"/>
  <c r="E560" i="55"/>
  <c r="F560" i="55"/>
  <c r="I560" i="55"/>
  <c r="K560" i="55"/>
  <c r="L560" i="55"/>
  <c r="M560" i="55"/>
  <c r="C561" i="55"/>
  <c r="D561" i="55"/>
  <c r="E561" i="55"/>
  <c r="F561" i="55"/>
  <c r="I561" i="55"/>
  <c r="K561" i="55"/>
  <c r="L561" i="55"/>
  <c r="M561" i="55"/>
  <c r="C562" i="55"/>
  <c r="D562" i="55"/>
  <c r="E562" i="55"/>
  <c r="F562" i="55"/>
  <c r="I562" i="55"/>
  <c r="K562" i="55"/>
  <c r="L562" i="55"/>
  <c r="M562" i="55"/>
  <c r="C563" i="55"/>
  <c r="D563" i="55"/>
  <c r="E563" i="55"/>
  <c r="F563" i="55"/>
  <c r="I563" i="55"/>
  <c r="K563" i="55"/>
  <c r="L563" i="55"/>
  <c r="M563" i="55"/>
  <c r="C564" i="55"/>
  <c r="D564" i="55"/>
  <c r="E564" i="55"/>
  <c r="F564" i="55"/>
  <c r="I564" i="55"/>
  <c r="K564" i="55"/>
  <c r="L564" i="55"/>
  <c r="M564" i="55"/>
  <c r="C565" i="55"/>
  <c r="D565" i="55"/>
  <c r="E565" i="55"/>
  <c r="F565" i="55"/>
  <c r="I565" i="55"/>
  <c r="K565" i="55"/>
  <c r="L565" i="55"/>
  <c r="M565" i="55"/>
  <c r="C566" i="55"/>
  <c r="D566" i="55"/>
  <c r="E566" i="55"/>
  <c r="F566" i="55"/>
  <c r="I566" i="55"/>
  <c r="K566" i="55"/>
  <c r="L566" i="55"/>
  <c r="M566" i="55"/>
  <c r="C567" i="55"/>
  <c r="D567" i="55"/>
  <c r="E567" i="55"/>
  <c r="F567" i="55"/>
  <c r="I567" i="55"/>
  <c r="K567" i="55"/>
  <c r="L567" i="55"/>
  <c r="M567" i="55"/>
  <c r="C568" i="55"/>
  <c r="D568" i="55"/>
  <c r="E568" i="55"/>
  <c r="F568" i="55"/>
  <c r="I568" i="55"/>
  <c r="K568" i="55"/>
  <c r="L568" i="55"/>
  <c r="M568" i="55"/>
  <c r="C569" i="55"/>
  <c r="D569" i="55"/>
  <c r="E569" i="55"/>
  <c r="F569" i="55"/>
  <c r="I569" i="55"/>
  <c r="K569" i="55"/>
  <c r="L569" i="55"/>
  <c r="M569" i="55"/>
  <c r="C570" i="55"/>
  <c r="D570" i="55"/>
  <c r="E570" i="55"/>
  <c r="F570" i="55"/>
  <c r="I570" i="55"/>
  <c r="K570" i="55"/>
  <c r="L570" i="55"/>
  <c r="M570" i="55"/>
  <c r="C571" i="55"/>
  <c r="D571" i="55"/>
  <c r="E571" i="55"/>
  <c r="F571" i="55"/>
  <c r="I571" i="55"/>
  <c r="K571" i="55"/>
  <c r="L571" i="55"/>
  <c r="M571" i="55"/>
  <c r="C572" i="55"/>
  <c r="D572" i="55"/>
  <c r="E572" i="55"/>
  <c r="F572" i="55"/>
  <c r="I572" i="55"/>
  <c r="K572" i="55"/>
  <c r="L572" i="55"/>
  <c r="M572" i="55"/>
  <c r="C573" i="55"/>
  <c r="D573" i="55"/>
  <c r="E573" i="55"/>
  <c r="F573" i="55"/>
  <c r="I573" i="55"/>
  <c r="K573" i="55"/>
  <c r="L573" i="55"/>
  <c r="M573" i="55"/>
  <c r="C574" i="55"/>
  <c r="D574" i="55"/>
  <c r="E574" i="55"/>
  <c r="F574" i="55"/>
  <c r="I574" i="55"/>
  <c r="K574" i="55"/>
  <c r="L574" i="55"/>
  <c r="M574" i="55"/>
  <c r="C575" i="55"/>
  <c r="D575" i="55"/>
  <c r="E575" i="55"/>
  <c r="F575" i="55"/>
  <c r="I575" i="55"/>
  <c r="K575" i="55"/>
  <c r="L575" i="55"/>
  <c r="M575" i="55"/>
  <c r="C576" i="55"/>
  <c r="D576" i="55"/>
  <c r="E576" i="55"/>
  <c r="F576" i="55"/>
  <c r="I576" i="55"/>
  <c r="K576" i="55"/>
  <c r="L576" i="55"/>
  <c r="M576" i="55"/>
  <c r="C577" i="55"/>
  <c r="D577" i="55"/>
  <c r="E577" i="55"/>
  <c r="F577" i="55"/>
  <c r="I577" i="55"/>
  <c r="K577" i="55"/>
  <c r="L577" i="55"/>
  <c r="M577" i="55"/>
  <c r="C578" i="55"/>
  <c r="D578" i="55"/>
  <c r="E578" i="55"/>
  <c r="F578" i="55"/>
  <c r="I578" i="55"/>
  <c r="K578" i="55"/>
  <c r="L578" i="55"/>
  <c r="M578" i="55"/>
  <c r="C579" i="55"/>
  <c r="D579" i="55"/>
  <c r="E579" i="55"/>
  <c r="F579" i="55"/>
  <c r="I579" i="55"/>
  <c r="K579" i="55"/>
  <c r="L579" i="55"/>
  <c r="M579" i="55"/>
  <c r="C580" i="55"/>
  <c r="D580" i="55"/>
  <c r="E580" i="55"/>
  <c r="F580" i="55"/>
  <c r="I580" i="55"/>
  <c r="K580" i="55"/>
  <c r="L580" i="55"/>
  <c r="M580" i="55"/>
  <c r="C581" i="55"/>
  <c r="D581" i="55"/>
  <c r="E581" i="55"/>
  <c r="F581" i="55"/>
  <c r="I581" i="55"/>
  <c r="K581" i="55"/>
  <c r="L581" i="55"/>
  <c r="M581" i="55"/>
  <c r="C582" i="55"/>
  <c r="D582" i="55"/>
  <c r="E582" i="55"/>
  <c r="F582" i="55"/>
  <c r="I582" i="55"/>
  <c r="K582" i="55"/>
  <c r="L582" i="55"/>
  <c r="M582" i="55"/>
  <c r="C583" i="55"/>
  <c r="D583" i="55"/>
  <c r="E583" i="55"/>
  <c r="F583" i="55"/>
  <c r="I583" i="55"/>
  <c r="K583" i="55"/>
  <c r="L583" i="55"/>
  <c r="M583" i="55"/>
  <c r="C584" i="55"/>
  <c r="D584" i="55"/>
  <c r="E584" i="55"/>
  <c r="F584" i="55"/>
  <c r="I584" i="55"/>
  <c r="K584" i="55"/>
  <c r="L584" i="55"/>
  <c r="M584" i="55"/>
  <c r="C585" i="55"/>
  <c r="D585" i="55"/>
  <c r="E585" i="55"/>
  <c r="F585" i="55"/>
  <c r="I585" i="55"/>
  <c r="K585" i="55"/>
  <c r="L585" i="55"/>
  <c r="M585" i="55"/>
  <c r="C586" i="55"/>
  <c r="D586" i="55"/>
  <c r="E586" i="55"/>
  <c r="F586" i="55"/>
  <c r="I586" i="55"/>
  <c r="K586" i="55"/>
  <c r="L586" i="55"/>
  <c r="M586" i="55"/>
  <c r="C587" i="55"/>
  <c r="D587" i="55"/>
  <c r="E587" i="55"/>
  <c r="F587" i="55"/>
  <c r="I587" i="55"/>
  <c r="K587" i="55"/>
  <c r="L587" i="55"/>
  <c r="M587" i="55"/>
  <c r="C588" i="55"/>
  <c r="D588" i="55"/>
  <c r="E588" i="55"/>
  <c r="F588" i="55"/>
  <c r="I588" i="55"/>
  <c r="K588" i="55"/>
  <c r="L588" i="55"/>
  <c r="M588" i="55"/>
  <c r="D540" i="55"/>
  <c r="E540" i="55"/>
  <c r="F540" i="55"/>
  <c r="I540" i="55"/>
  <c r="K540" i="55"/>
  <c r="L540" i="55"/>
  <c r="M540" i="55"/>
  <c r="E539" i="55"/>
  <c r="F539" i="55"/>
  <c r="G539" i="55"/>
  <c r="H539" i="55"/>
  <c r="I539" i="55"/>
  <c r="K539" i="55"/>
  <c r="L539" i="55"/>
  <c r="M539" i="55"/>
  <c r="D539" i="55"/>
  <c r="N544" i="55"/>
  <c r="N548" i="55"/>
  <c r="N552" i="55"/>
  <c r="N556" i="55"/>
  <c r="N560" i="55"/>
  <c r="N564" i="55"/>
  <c r="N568" i="55"/>
  <c r="N572" i="55"/>
  <c r="N576" i="55"/>
  <c r="N580" i="55"/>
  <c r="N584" i="55"/>
  <c r="N588" i="55"/>
  <c r="N689" i="55" l="1"/>
  <c r="A32" i="57"/>
  <c r="C29" i="57"/>
  <c r="B29" i="57"/>
  <c r="A11" i="57" l="1"/>
  <c r="C27" i="57" l="1"/>
  <c r="B4" i="35"/>
  <c r="B4" i="44"/>
  <c r="B4" i="38"/>
  <c r="B4" i="37"/>
  <c r="B4" i="40"/>
  <c r="B4" i="39"/>
  <c r="B4" i="41"/>
  <c r="A60" i="57"/>
  <c r="C11" i="57"/>
  <c r="B11" i="57"/>
  <c r="C20" i="57"/>
  <c r="A20" i="57"/>
  <c r="C18" i="57"/>
  <c r="B18" i="57"/>
  <c r="A18" i="57"/>
  <c r="B37" i="57"/>
  <c r="B35" i="57"/>
  <c r="B27" i="57"/>
  <c r="A13" i="57"/>
  <c r="G9" i="57" l="1"/>
  <c r="A2" i="55"/>
  <c r="B5" i="56"/>
  <c r="A1" i="56"/>
  <c r="B6" i="43"/>
  <c r="A1" i="43"/>
  <c r="I896" i="55" l="1"/>
  <c r="H896" i="55"/>
  <c r="G896" i="55"/>
  <c r="F896" i="55"/>
  <c r="E896" i="55"/>
  <c r="D896" i="55"/>
  <c r="C896" i="55"/>
  <c r="I895" i="55"/>
  <c r="H895" i="55"/>
  <c r="G895" i="55"/>
  <c r="F895" i="55"/>
  <c r="E895" i="55"/>
  <c r="D895" i="55"/>
  <c r="C895" i="55"/>
  <c r="I894" i="55"/>
  <c r="H894" i="55"/>
  <c r="G894" i="55"/>
  <c r="F894" i="55"/>
  <c r="E894" i="55"/>
  <c r="D894" i="55"/>
  <c r="C894" i="55"/>
  <c r="I893" i="55"/>
  <c r="H893" i="55"/>
  <c r="G893" i="55"/>
  <c r="F893" i="55"/>
  <c r="E893" i="55"/>
  <c r="D893" i="55"/>
  <c r="C893" i="55"/>
  <c r="I892" i="55"/>
  <c r="H892" i="55"/>
  <c r="G892" i="55"/>
  <c r="F892" i="55"/>
  <c r="E892" i="55"/>
  <c r="D892" i="55"/>
  <c r="C892" i="55"/>
  <c r="I891" i="55"/>
  <c r="H891" i="55"/>
  <c r="G891" i="55"/>
  <c r="F891" i="55"/>
  <c r="E891" i="55"/>
  <c r="D891" i="55"/>
  <c r="C891" i="55"/>
  <c r="I890" i="55"/>
  <c r="H890" i="55"/>
  <c r="G890" i="55"/>
  <c r="F890" i="55"/>
  <c r="E890" i="55"/>
  <c r="D890" i="55"/>
  <c r="C890" i="55"/>
  <c r="I889" i="55"/>
  <c r="H889" i="55"/>
  <c r="G889" i="55"/>
  <c r="F889" i="55"/>
  <c r="E889" i="55"/>
  <c r="D889" i="55"/>
  <c r="C889" i="55"/>
  <c r="I888" i="55"/>
  <c r="H888" i="55"/>
  <c r="G888" i="55"/>
  <c r="F888" i="55"/>
  <c r="E888" i="55"/>
  <c r="D888" i="55"/>
  <c r="C888" i="55"/>
  <c r="I887" i="55"/>
  <c r="H887" i="55"/>
  <c r="G887" i="55"/>
  <c r="F887" i="55"/>
  <c r="E887" i="55"/>
  <c r="D887" i="55"/>
  <c r="C887" i="55"/>
  <c r="I886" i="55"/>
  <c r="H886" i="55"/>
  <c r="G886" i="55"/>
  <c r="F886" i="55"/>
  <c r="E886" i="55"/>
  <c r="D886" i="55"/>
  <c r="C886" i="55"/>
  <c r="I885" i="55"/>
  <c r="H885" i="55"/>
  <c r="G885" i="55"/>
  <c r="F885" i="55"/>
  <c r="E885" i="55"/>
  <c r="D885" i="55"/>
  <c r="C885" i="55"/>
  <c r="I884" i="55"/>
  <c r="H884" i="55"/>
  <c r="G884" i="55"/>
  <c r="F884" i="55"/>
  <c r="E884" i="55"/>
  <c r="D884" i="55"/>
  <c r="C884" i="55"/>
  <c r="I883" i="55"/>
  <c r="H883" i="55"/>
  <c r="G883" i="55"/>
  <c r="F883" i="55"/>
  <c r="E883" i="55"/>
  <c r="D883" i="55"/>
  <c r="C883" i="55"/>
  <c r="I882" i="55"/>
  <c r="H882" i="55"/>
  <c r="G882" i="55"/>
  <c r="F882" i="55"/>
  <c r="E882" i="55"/>
  <c r="D882" i="55"/>
  <c r="C882" i="55"/>
  <c r="I881" i="55"/>
  <c r="H881" i="55"/>
  <c r="G881" i="55"/>
  <c r="F881" i="55"/>
  <c r="E881" i="55"/>
  <c r="D881" i="55"/>
  <c r="C881" i="55"/>
  <c r="I880" i="55"/>
  <c r="H880" i="55"/>
  <c r="G880" i="55"/>
  <c r="F880" i="55"/>
  <c r="E880" i="55"/>
  <c r="D880" i="55"/>
  <c r="C880" i="55"/>
  <c r="I879" i="55"/>
  <c r="H879" i="55"/>
  <c r="G879" i="55"/>
  <c r="F879" i="55"/>
  <c r="E879" i="55"/>
  <c r="D879" i="55"/>
  <c r="C879" i="55"/>
  <c r="I878" i="55"/>
  <c r="H878" i="55"/>
  <c r="G878" i="55"/>
  <c r="F878" i="55"/>
  <c r="E878" i="55"/>
  <c r="D878" i="55"/>
  <c r="C878" i="55"/>
  <c r="I877" i="55"/>
  <c r="H877" i="55"/>
  <c r="G877" i="55"/>
  <c r="F877" i="55"/>
  <c r="E877" i="55"/>
  <c r="D877" i="55"/>
  <c r="C877" i="55"/>
  <c r="I876" i="55"/>
  <c r="H876" i="55"/>
  <c r="G876" i="55"/>
  <c r="F876" i="55"/>
  <c r="E876" i="55"/>
  <c r="D876" i="55"/>
  <c r="C876" i="55"/>
  <c r="I875" i="55"/>
  <c r="H875" i="55"/>
  <c r="G875" i="55"/>
  <c r="F875" i="55"/>
  <c r="E875" i="55"/>
  <c r="D875" i="55"/>
  <c r="C875" i="55"/>
  <c r="I874" i="55"/>
  <c r="H874" i="55"/>
  <c r="G874" i="55"/>
  <c r="F874" i="55"/>
  <c r="E874" i="55"/>
  <c r="D874" i="55"/>
  <c r="C874" i="55"/>
  <c r="I873" i="55"/>
  <c r="H873" i="55"/>
  <c r="G873" i="55"/>
  <c r="F873" i="55"/>
  <c r="E873" i="55"/>
  <c r="D873" i="55"/>
  <c r="C873" i="55"/>
  <c r="I872" i="55"/>
  <c r="H872" i="55"/>
  <c r="G872" i="55"/>
  <c r="F872" i="55"/>
  <c r="E872" i="55"/>
  <c r="D872" i="55"/>
  <c r="C872" i="55"/>
  <c r="I871" i="55"/>
  <c r="H871" i="55"/>
  <c r="G871" i="55"/>
  <c r="F871" i="55"/>
  <c r="E871" i="55"/>
  <c r="D871" i="55"/>
  <c r="C871" i="55"/>
  <c r="I870" i="55"/>
  <c r="H870" i="55"/>
  <c r="G870" i="55"/>
  <c r="F870" i="55"/>
  <c r="E870" i="55"/>
  <c r="D870" i="55"/>
  <c r="C870" i="55"/>
  <c r="I869" i="55"/>
  <c r="H869" i="55"/>
  <c r="G869" i="55"/>
  <c r="F869" i="55"/>
  <c r="E869" i="55"/>
  <c r="D869" i="55"/>
  <c r="C869" i="55"/>
  <c r="I868" i="55"/>
  <c r="H868" i="55"/>
  <c r="G868" i="55"/>
  <c r="F868" i="55"/>
  <c r="E868" i="55"/>
  <c r="D868" i="55"/>
  <c r="C868" i="55"/>
  <c r="I867" i="55"/>
  <c r="H867" i="55"/>
  <c r="G867" i="55"/>
  <c r="F867" i="55"/>
  <c r="E867" i="55"/>
  <c r="D867" i="55"/>
  <c r="C867" i="55"/>
  <c r="I866" i="55"/>
  <c r="H866" i="55"/>
  <c r="G866" i="55"/>
  <c r="F866" i="55"/>
  <c r="E866" i="55"/>
  <c r="D866" i="55"/>
  <c r="C866" i="55"/>
  <c r="I865" i="55"/>
  <c r="H865" i="55"/>
  <c r="G865" i="55"/>
  <c r="F865" i="55"/>
  <c r="E865" i="55"/>
  <c r="D865" i="55"/>
  <c r="C865" i="55"/>
  <c r="I864" i="55"/>
  <c r="H864" i="55"/>
  <c r="G864" i="55"/>
  <c r="F864" i="55"/>
  <c r="E864" i="55"/>
  <c r="D864" i="55"/>
  <c r="C864" i="55"/>
  <c r="I863" i="55"/>
  <c r="H863" i="55"/>
  <c r="G863" i="55"/>
  <c r="F863" i="55"/>
  <c r="E863" i="55"/>
  <c r="D863" i="55"/>
  <c r="C863" i="55"/>
  <c r="I862" i="55"/>
  <c r="H862" i="55"/>
  <c r="G862" i="55"/>
  <c r="F862" i="55"/>
  <c r="E862" i="55"/>
  <c r="D862" i="55"/>
  <c r="C862" i="55"/>
  <c r="I860" i="55"/>
  <c r="H860" i="55"/>
  <c r="G860" i="55"/>
  <c r="F860" i="55"/>
  <c r="E860" i="55"/>
  <c r="D860" i="55"/>
  <c r="C860" i="55"/>
  <c r="I859" i="55"/>
  <c r="H859" i="55"/>
  <c r="G859" i="55"/>
  <c r="F859" i="55"/>
  <c r="E859" i="55"/>
  <c r="D859" i="55"/>
  <c r="C859" i="55"/>
  <c r="I858" i="55"/>
  <c r="H858" i="55"/>
  <c r="G858" i="55"/>
  <c r="F858" i="55"/>
  <c r="E858" i="55"/>
  <c r="D858" i="55"/>
  <c r="C858" i="55"/>
  <c r="I857" i="55"/>
  <c r="H857" i="55"/>
  <c r="G857" i="55"/>
  <c r="F857" i="55"/>
  <c r="E857" i="55"/>
  <c r="D857" i="55"/>
  <c r="C857" i="55"/>
  <c r="I856" i="55"/>
  <c r="H856" i="55"/>
  <c r="G856" i="55"/>
  <c r="F856" i="55"/>
  <c r="E856" i="55"/>
  <c r="D856" i="55"/>
  <c r="C856" i="55"/>
  <c r="I855" i="55"/>
  <c r="H855" i="55"/>
  <c r="G855" i="55"/>
  <c r="F855" i="55"/>
  <c r="E855" i="55"/>
  <c r="D855" i="55"/>
  <c r="C855" i="55"/>
  <c r="I854" i="55"/>
  <c r="H854" i="55"/>
  <c r="G854" i="55"/>
  <c r="F854" i="55"/>
  <c r="E854" i="55"/>
  <c r="D854" i="55"/>
  <c r="C854" i="55"/>
  <c r="I853" i="55"/>
  <c r="H853" i="55"/>
  <c r="G853" i="55"/>
  <c r="F853" i="55"/>
  <c r="E853" i="55"/>
  <c r="D853" i="55"/>
  <c r="C853" i="55"/>
  <c r="I852" i="55"/>
  <c r="H852" i="55"/>
  <c r="G852" i="55"/>
  <c r="F852" i="55"/>
  <c r="E852" i="55"/>
  <c r="D852" i="55"/>
  <c r="C852" i="55"/>
  <c r="I851" i="55"/>
  <c r="H851" i="55"/>
  <c r="G851" i="55"/>
  <c r="F851" i="55"/>
  <c r="E851" i="55"/>
  <c r="D851" i="55"/>
  <c r="C851" i="55"/>
  <c r="I850" i="55"/>
  <c r="H850" i="55"/>
  <c r="G850" i="55"/>
  <c r="F850" i="55"/>
  <c r="E850" i="55"/>
  <c r="D850" i="55"/>
  <c r="C850" i="55"/>
  <c r="I849" i="55"/>
  <c r="H849" i="55"/>
  <c r="G849" i="55"/>
  <c r="F849" i="55"/>
  <c r="E849" i="55"/>
  <c r="D849" i="55"/>
  <c r="C849" i="55"/>
  <c r="I848" i="55"/>
  <c r="H848" i="55"/>
  <c r="G848" i="55"/>
  <c r="F848" i="55"/>
  <c r="E848" i="55"/>
  <c r="D848" i="55"/>
  <c r="C848" i="55"/>
  <c r="I847" i="55"/>
  <c r="H847" i="55"/>
  <c r="G847" i="55"/>
  <c r="F847" i="55"/>
  <c r="E847" i="55"/>
  <c r="D847" i="55"/>
  <c r="C847" i="55"/>
  <c r="I484" i="55"/>
  <c r="H484" i="55"/>
  <c r="G484" i="55"/>
  <c r="F484" i="55"/>
  <c r="E484" i="55"/>
  <c r="D484" i="55"/>
  <c r="C484" i="55"/>
  <c r="I483" i="55"/>
  <c r="H483" i="55"/>
  <c r="G483" i="55"/>
  <c r="F483" i="55"/>
  <c r="E483" i="55"/>
  <c r="D483" i="55"/>
  <c r="C483" i="55"/>
  <c r="I482" i="55"/>
  <c r="H482" i="55"/>
  <c r="G482" i="55"/>
  <c r="F482" i="55"/>
  <c r="E482" i="55"/>
  <c r="D482" i="55"/>
  <c r="C482" i="55"/>
  <c r="I481" i="55"/>
  <c r="H481" i="55"/>
  <c r="G481" i="55"/>
  <c r="F481" i="55"/>
  <c r="E481" i="55"/>
  <c r="D481" i="55"/>
  <c r="C481" i="55"/>
  <c r="I480" i="55"/>
  <c r="H480" i="55"/>
  <c r="G480" i="55"/>
  <c r="F480" i="55"/>
  <c r="E480" i="55"/>
  <c r="D480" i="55"/>
  <c r="C480" i="55"/>
  <c r="I479" i="55"/>
  <c r="H479" i="55"/>
  <c r="G479" i="55"/>
  <c r="F479" i="55"/>
  <c r="E479" i="55"/>
  <c r="D479" i="55"/>
  <c r="C479" i="55"/>
  <c r="I478" i="55"/>
  <c r="H478" i="55"/>
  <c r="G478" i="55"/>
  <c r="F478" i="55"/>
  <c r="E478" i="55"/>
  <c r="D478" i="55"/>
  <c r="C478" i="55"/>
  <c r="I477" i="55"/>
  <c r="H477" i="55"/>
  <c r="G477" i="55"/>
  <c r="F477" i="55"/>
  <c r="E477" i="55"/>
  <c r="D477" i="55"/>
  <c r="C477" i="55"/>
  <c r="I476" i="55"/>
  <c r="H476" i="55"/>
  <c r="G476" i="55"/>
  <c r="F476" i="55"/>
  <c r="E476" i="55"/>
  <c r="D476" i="55"/>
  <c r="C476" i="55"/>
  <c r="I475" i="55"/>
  <c r="H475" i="55"/>
  <c r="G475" i="55"/>
  <c r="F475" i="55"/>
  <c r="E475" i="55"/>
  <c r="D475" i="55"/>
  <c r="C475" i="55"/>
  <c r="I474" i="55"/>
  <c r="H474" i="55"/>
  <c r="G474" i="55"/>
  <c r="F474" i="55"/>
  <c r="E474" i="55"/>
  <c r="D474" i="55"/>
  <c r="C474" i="55"/>
  <c r="I473" i="55"/>
  <c r="H473" i="55"/>
  <c r="G473" i="55"/>
  <c r="F473" i="55"/>
  <c r="E473" i="55"/>
  <c r="D473" i="55"/>
  <c r="C473" i="55"/>
  <c r="I472" i="55"/>
  <c r="H472" i="55"/>
  <c r="G472" i="55"/>
  <c r="F472" i="55"/>
  <c r="E472" i="55"/>
  <c r="D472" i="55"/>
  <c r="C472" i="55"/>
  <c r="I471" i="55"/>
  <c r="H471" i="55"/>
  <c r="G471" i="55"/>
  <c r="F471" i="55"/>
  <c r="E471" i="55"/>
  <c r="D471" i="55"/>
  <c r="C471" i="55"/>
  <c r="I470" i="55"/>
  <c r="H470" i="55"/>
  <c r="G470" i="55"/>
  <c r="F470" i="55"/>
  <c r="E470" i="55"/>
  <c r="D470" i="55"/>
  <c r="C470" i="55"/>
  <c r="I469" i="55"/>
  <c r="H469" i="55"/>
  <c r="G469" i="55"/>
  <c r="F469" i="55"/>
  <c r="E469" i="55"/>
  <c r="D469" i="55"/>
  <c r="C469" i="55"/>
  <c r="I468" i="55"/>
  <c r="H468" i="55"/>
  <c r="G468" i="55"/>
  <c r="F468" i="55"/>
  <c r="E468" i="55"/>
  <c r="D468" i="55"/>
  <c r="C468" i="55"/>
  <c r="I467" i="55"/>
  <c r="H467" i="55"/>
  <c r="G467" i="55"/>
  <c r="F467" i="55"/>
  <c r="E467" i="55"/>
  <c r="D467" i="55"/>
  <c r="C467" i="55"/>
  <c r="I466" i="55"/>
  <c r="H466" i="55"/>
  <c r="G466" i="55"/>
  <c r="F466" i="55"/>
  <c r="E466" i="55"/>
  <c r="D466" i="55"/>
  <c r="C466" i="55"/>
  <c r="I465" i="55"/>
  <c r="H465" i="55"/>
  <c r="G465" i="55"/>
  <c r="F465" i="55"/>
  <c r="E465" i="55"/>
  <c r="D465" i="55"/>
  <c r="C465" i="55"/>
  <c r="I464" i="55"/>
  <c r="H464" i="55"/>
  <c r="G464" i="55"/>
  <c r="F464" i="55"/>
  <c r="E464" i="55"/>
  <c r="D464" i="55"/>
  <c r="C464" i="55"/>
  <c r="I463" i="55"/>
  <c r="H463" i="55"/>
  <c r="G463" i="55"/>
  <c r="F463" i="55"/>
  <c r="E463" i="55"/>
  <c r="D463" i="55"/>
  <c r="C463" i="55"/>
  <c r="I462" i="55"/>
  <c r="H462" i="55"/>
  <c r="G462" i="55"/>
  <c r="F462" i="55"/>
  <c r="E462" i="55"/>
  <c r="D462" i="55"/>
  <c r="C462" i="55"/>
  <c r="I461" i="55"/>
  <c r="H461" i="55"/>
  <c r="G461" i="55"/>
  <c r="F461" i="55"/>
  <c r="E461" i="55"/>
  <c r="D461" i="55"/>
  <c r="C461" i="55"/>
  <c r="I460" i="55"/>
  <c r="H460" i="55"/>
  <c r="G460" i="55"/>
  <c r="F460" i="55"/>
  <c r="E460" i="55"/>
  <c r="D460" i="55"/>
  <c r="C460" i="55"/>
  <c r="I459" i="55"/>
  <c r="H459" i="55"/>
  <c r="G459" i="55"/>
  <c r="F459" i="55"/>
  <c r="E459" i="55"/>
  <c r="D459" i="55"/>
  <c r="C459" i="55"/>
  <c r="I458" i="55"/>
  <c r="H458" i="55"/>
  <c r="G458" i="55"/>
  <c r="F458" i="55"/>
  <c r="E458" i="55"/>
  <c r="D458" i="55"/>
  <c r="C458" i="55"/>
  <c r="I457" i="55"/>
  <c r="H457" i="55"/>
  <c r="G457" i="55"/>
  <c r="F457" i="55"/>
  <c r="E457" i="55"/>
  <c r="D457" i="55"/>
  <c r="C457" i="55"/>
  <c r="I456" i="55"/>
  <c r="H456" i="55"/>
  <c r="G456" i="55"/>
  <c r="F456" i="55"/>
  <c r="E456" i="55"/>
  <c r="D456" i="55"/>
  <c r="C456" i="55"/>
  <c r="I455" i="55"/>
  <c r="H455" i="55"/>
  <c r="G455" i="55"/>
  <c r="F455" i="55"/>
  <c r="E455" i="55"/>
  <c r="D455" i="55"/>
  <c r="C455" i="55"/>
  <c r="I454" i="55"/>
  <c r="H454" i="55"/>
  <c r="G454" i="55"/>
  <c r="F454" i="55"/>
  <c r="E454" i="55"/>
  <c r="D454" i="55"/>
  <c r="C454" i="55"/>
  <c r="I453" i="55"/>
  <c r="H453" i="55"/>
  <c r="G453" i="55"/>
  <c r="F453" i="55"/>
  <c r="E453" i="55"/>
  <c r="D453" i="55"/>
  <c r="C453" i="55"/>
  <c r="I452" i="55"/>
  <c r="H452" i="55"/>
  <c r="G452" i="55"/>
  <c r="F452" i="55"/>
  <c r="E452" i="55"/>
  <c r="D452" i="55"/>
  <c r="C452" i="55"/>
  <c r="I451" i="55"/>
  <c r="H451" i="55"/>
  <c r="G451" i="55"/>
  <c r="F451" i="55"/>
  <c r="E451" i="55"/>
  <c r="D451" i="55"/>
  <c r="C451" i="55"/>
  <c r="I450" i="55"/>
  <c r="H450" i="55"/>
  <c r="G450" i="55"/>
  <c r="F450" i="55"/>
  <c r="E450" i="55"/>
  <c r="D450" i="55"/>
  <c r="C450" i="55"/>
  <c r="I449" i="55"/>
  <c r="H449" i="55"/>
  <c r="G449" i="55"/>
  <c r="F449" i="55"/>
  <c r="E449" i="55"/>
  <c r="D449" i="55"/>
  <c r="C449" i="55"/>
  <c r="I448" i="55"/>
  <c r="H448" i="55"/>
  <c r="G448" i="55"/>
  <c r="F448" i="55"/>
  <c r="E448" i="55"/>
  <c r="D448" i="55"/>
  <c r="C448" i="55"/>
  <c r="I447" i="55"/>
  <c r="H447" i="55"/>
  <c r="G447" i="55"/>
  <c r="F447" i="55"/>
  <c r="E447" i="55"/>
  <c r="D447" i="55"/>
  <c r="C447" i="55"/>
  <c r="I446" i="55"/>
  <c r="H446" i="55"/>
  <c r="G446" i="55"/>
  <c r="F446" i="55"/>
  <c r="E446" i="55"/>
  <c r="D446" i="55"/>
  <c r="C446" i="55"/>
  <c r="I445" i="55"/>
  <c r="H445" i="55"/>
  <c r="G445" i="55"/>
  <c r="F445" i="55"/>
  <c r="E445" i="55"/>
  <c r="D445" i="55"/>
  <c r="C445" i="55"/>
  <c r="I444" i="55"/>
  <c r="H444" i="55"/>
  <c r="G444" i="55"/>
  <c r="F444" i="55"/>
  <c r="E444" i="55"/>
  <c r="D444" i="55"/>
  <c r="C444" i="55"/>
  <c r="I443" i="55"/>
  <c r="H443" i="55"/>
  <c r="G443" i="55"/>
  <c r="F443" i="55"/>
  <c r="E443" i="55"/>
  <c r="D443" i="55"/>
  <c r="C443" i="55"/>
  <c r="I442" i="55"/>
  <c r="H442" i="55"/>
  <c r="G442" i="55"/>
  <c r="F442" i="55"/>
  <c r="E442" i="55"/>
  <c r="D442" i="55"/>
  <c r="C442" i="55"/>
  <c r="I441" i="55"/>
  <c r="H441" i="55"/>
  <c r="G441" i="55"/>
  <c r="F441" i="55"/>
  <c r="E441" i="55"/>
  <c r="D441" i="55"/>
  <c r="C441" i="55"/>
  <c r="I439" i="55"/>
  <c r="H439" i="55"/>
  <c r="G439" i="55"/>
  <c r="F439" i="55"/>
  <c r="E439" i="55"/>
  <c r="D439" i="55"/>
  <c r="C439" i="55"/>
  <c r="I438" i="55"/>
  <c r="H438" i="55"/>
  <c r="G438" i="55"/>
  <c r="F438" i="55"/>
  <c r="E438" i="55"/>
  <c r="D438" i="55"/>
  <c r="C438" i="55"/>
  <c r="I437" i="55"/>
  <c r="H437" i="55"/>
  <c r="G437" i="55"/>
  <c r="F437" i="55"/>
  <c r="E437" i="55"/>
  <c r="D437" i="55"/>
  <c r="C437" i="55"/>
  <c r="I436" i="55"/>
  <c r="H436" i="55"/>
  <c r="G436" i="55"/>
  <c r="F436" i="55"/>
  <c r="E436" i="55"/>
  <c r="D436" i="55"/>
  <c r="C436" i="55"/>
  <c r="I435" i="55"/>
  <c r="H435" i="55"/>
  <c r="G435" i="55"/>
  <c r="F435" i="55"/>
  <c r="E435" i="55"/>
  <c r="D435" i="55"/>
  <c r="C435" i="55"/>
  <c r="I380" i="55"/>
  <c r="H380" i="55"/>
  <c r="G380" i="55"/>
  <c r="F380" i="55"/>
  <c r="E380" i="55"/>
  <c r="D380" i="55"/>
  <c r="C380" i="55"/>
  <c r="J379" i="55"/>
  <c r="I379" i="55"/>
  <c r="H379" i="55"/>
  <c r="G379" i="55"/>
  <c r="F379" i="55"/>
  <c r="E379" i="55"/>
  <c r="D379" i="55"/>
  <c r="C379" i="55"/>
  <c r="J378" i="55"/>
  <c r="I378" i="55"/>
  <c r="H378" i="55"/>
  <c r="G378" i="55"/>
  <c r="F378" i="55"/>
  <c r="E378" i="55"/>
  <c r="D378" i="55"/>
  <c r="C378" i="55"/>
  <c r="J377" i="55"/>
  <c r="I377" i="55"/>
  <c r="H377" i="55"/>
  <c r="G377" i="55"/>
  <c r="F377" i="55"/>
  <c r="E377" i="55"/>
  <c r="D377" i="55"/>
  <c r="C377" i="55"/>
  <c r="J376" i="55"/>
  <c r="I376" i="55"/>
  <c r="H376" i="55"/>
  <c r="G376" i="55"/>
  <c r="F376" i="55"/>
  <c r="E376" i="55"/>
  <c r="D376" i="55"/>
  <c r="C376" i="55"/>
  <c r="J375" i="55"/>
  <c r="I375" i="55"/>
  <c r="H375" i="55"/>
  <c r="G375" i="55"/>
  <c r="F375" i="55"/>
  <c r="E375" i="55"/>
  <c r="D375" i="55"/>
  <c r="C375" i="55"/>
  <c r="J374" i="55"/>
  <c r="I374" i="55"/>
  <c r="H374" i="55"/>
  <c r="G374" i="55"/>
  <c r="F374" i="55"/>
  <c r="E374" i="55"/>
  <c r="D374" i="55"/>
  <c r="C374" i="55"/>
  <c r="J373" i="55"/>
  <c r="I373" i="55"/>
  <c r="H373" i="55"/>
  <c r="G373" i="55"/>
  <c r="F373" i="55"/>
  <c r="E373" i="55"/>
  <c r="D373" i="55"/>
  <c r="C373" i="55"/>
  <c r="J372" i="55"/>
  <c r="I372" i="55"/>
  <c r="H372" i="55"/>
  <c r="G372" i="55"/>
  <c r="F372" i="55"/>
  <c r="E372" i="55"/>
  <c r="D372" i="55"/>
  <c r="C372" i="55"/>
  <c r="J371" i="55"/>
  <c r="I371" i="55"/>
  <c r="H371" i="55"/>
  <c r="G371" i="55"/>
  <c r="F371" i="55"/>
  <c r="E371" i="55"/>
  <c r="D371" i="55"/>
  <c r="C371" i="55"/>
  <c r="J370" i="55"/>
  <c r="I370" i="55"/>
  <c r="H370" i="55"/>
  <c r="G370" i="55"/>
  <c r="F370" i="55"/>
  <c r="E370" i="55"/>
  <c r="D370" i="55"/>
  <c r="C370" i="55"/>
  <c r="J369" i="55"/>
  <c r="I369" i="55"/>
  <c r="H369" i="55"/>
  <c r="G369" i="55"/>
  <c r="F369" i="55"/>
  <c r="E369" i="55"/>
  <c r="D369" i="55"/>
  <c r="C369" i="55"/>
  <c r="J368" i="55"/>
  <c r="I368" i="55"/>
  <c r="H368" i="55"/>
  <c r="G368" i="55"/>
  <c r="F368" i="55"/>
  <c r="E368" i="55"/>
  <c r="D368" i="55"/>
  <c r="C368" i="55"/>
  <c r="J367" i="55"/>
  <c r="I367" i="55"/>
  <c r="H367" i="55"/>
  <c r="G367" i="55"/>
  <c r="F367" i="55"/>
  <c r="E367" i="55"/>
  <c r="D367" i="55"/>
  <c r="C367" i="55"/>
  <c r="J366" i="55"/>
  <c r="I366" i="55"/>
  <c r="H366" i="55"/>
  <c r="G366" i="55"/>
  <c r="F366" i="55"/>
  <c r="E366" i="55"/>
  <c r="D366" i="55"/>
  <c r="C366" i="55"/>
  <c r="J365" i="55"/>
  <c r="I365" i="55"/>
  <c r="H365" i="55"/>
  <c r="G365" i="55"/>
  <c r="F365" i="55"/>
  <c r="E365" i="55"/>
  <c r="D365" i="55"/>
  <c r="C365" i="55"/>
  <c r="J364" i="55"/>
  <c r="I364" i="55"/>
  <c r="H364" i="55"/>
  <c r="G364" i="55"/>
  <c r="F364" i="55"/>
  <c r="E364" i="55"/>
  <c r="D364" i="55"/>
  <c r="C364" i="55"/>
  <c r="J363" i="55"/>
  <c r="I363" i="55"/>
  <c r="H363" i="55"/>
  <c r="G363" i="55"/>
  <c r="F363" i="55"/>
  <c r="E363" i="55"/>
  <c r="D363" i="55"/>
  <c r="C363" i="55"/>
  <c r="J362" i="55"/>
  <c r="I362" i="55"/>
  <c r="H362" i="55"/>
  <c r="G362" i="55"/>
  <c r="F362" i="55"/>
  <c r="E362" i="55"/>
  <c r="D362" i="55"/>
  <c r="C362" i="55"/>
  <c r="J361" i="55"/>
  <c r="I361" i="55"/>
  <c r="H361" i="55"/>
  <c r="G361" i="55"/>
  <c r="F361" i="55"/>
  <c r="E361" i="55"/>
  <c r="D361" i="55"/>
  <c r="C361" i="55"/>
  <c r="J360" i="55"/>
  <c r="I360" i="55"/>
  <c r="H360" i="55"/>
  <c r="G360" i="55"/>
  <c r="F360" i="55"/>
  <c r="E360" i="55"/>
  <c r="D360" i="55"/>
  <c r="C360" i="55"/>
  <c r="J359" i="55"/>
  <c r="I359" i="55"/>
  <c r="H359" i="55"/>
  <c r="G359" i="55"/>
  <c r="F359" i="55"/>
  <c r="E359" i="55"/>
  <c r="D359" i="55"/>
  <c r="C359" i="55"/>
  <c r="J358" i="55"/>
  <c r="I358" i="55"/>
  <c r="H358" i="55"/>
  <c r="G358" i="55"/>
  <c r="F358" i="55"/>
  <c r="E358" i="55"/>
  <c r="D358" i="55"/>
  <c r="C358" i="55"/>
  <c r="J357" i="55"/>
  <c r="I357" i="55"/>
  <c r="H357" i="55"/>
  <c r="G357" i="55"/>
  <c r="F357" i="55"/>
  <c r="E357" i="55"/>
  <c r="D357" i="55"/>
  <c r="C357" i="55"/>
  <c r="J356" i="55"/>
  <c r="I356" i="55"/>
  <c r="H356" i="55"/>
  <c r="G356" i="55"/>
  <c r="F356" i="55"/>
  <c r="E356" i="55"/>
  <c r="D356" i="55"/>
  <c r="C356" i="55"/>
  <c r="J355" i="55"/>
  <c r="I355" i="55"/>
  <c r="H355" i="55"/>
  <c r="G355" i="55"/>
  <c r="F355" i="55"/>
  <c r="E355" i="55"/>
  <c r="D355" i="55"/>
  <c r="C355" i="55"/>
  <c r="J354" i="55"/>
  <c r="I354" i="55"/>
  <c r="H354" i="55"/>
  <c r="G354" i="55"/>
  <c r="F354" i="55"/>
  <c r="E354" i="55"/>
  <c r="D354" i="55"/>
  <c r="C354" i="55"/>
  <c r="J353" i="55"/>
  <c r="I353" i="55"/>
  <c r="H353" i="55"/>
  <c r="G353" i="55"/>
  <c r="F353" i="55"/>
  <c r="E353" i="55"/>
  <c r="D353" i="55"/>
  <c r="C353" i="55"/>
  <c r="J352" i="55"/>
  <c r="I352" i="55"/>
  <c r="H352" i="55"/>
  <c r="G352" i="55"/>
  <c r="F352" i="55"/>
  <c r="E352" i="55"/>
  <c r="D352" i="55"/>
  <c r="C352" i="55"/>
  <c r="J351" i="55"/>
  <c r="I351" i="55"/>
  <c r="H351" i="55"/>
  <c r="G351" i="55"/>
  <c r="F351" i="55"/>
  <c r="E351" i="55"/>
  <c r="D351" i="55"/>
  <c r="C351" i="55"/>
  <c r="J350" i="55"/>
  <c r="I350" i="55"/>
  <c r="H350" i="55"/>
  <c r="G350" i="55"/>
  <c r="F350" i="55"/>
  <c r="E350" i="55"/>
  <c r="D350" i="55"/>
  <c r="C350" i="55"/>
  <c r="J349" i="55"/>
  <c r="I349" i="55"/>
  <c r="H349" i="55"/>
  <c r="G349" i="55"/>
  <c r="F349" i="55"/>
  <c r="E349" i="55"/>
  <c r="D349" i="55"/>
  <c r="C349" i="55"/>
  <c r="J348" i="55"/>
  <c r="I348" i="55"/>
  <c r="H348" i="55"/>
  <c r="G348" i="55"/>
  <c r="F348" i="55"/>
  <c r="E348" i="55"/>
  <c r="D348" i="55"/>
  <c r="C348" i="55"/>
  <c r="J347" i="55"/>
  <c r="I347" i="55"/>
  <c r="H347" i="55"/>
  <c r="G347" i="55"/>
  <c r="F347" i="55"/>
  <c r="E347" i="55"/>
  <c r="D347" i="55"/>
  <c r="C347" i="55"/>
  <c r="J346" i="55"/>
  <c r="I346" i="55"/>
  <c r="H346" i="55"/>
  <c r="G346" i="55"/>
  <c r="F346" i="55"/>
  <c r="E346" i="55"/>
  <c r="D346" i="55"/>
  <c r="C346" i="55"/>
  <c r="J345" i="55"/>
  <c r="I345" i="55"/>
  <c r="H345" i="55"/>
  <c r="G345" i="55"/>
  <c r="F345" i="55"/>
  <c r="E345" i="55"/>
  <c r="D345" i="55"/>
  <c r="C345" i="55"/>
  <c r="J344" i="55"/>
  <c r="I344" i="55"/>
  <c r="H344" i="55"/>
  <c r="G344" i="55"/>
  <c r="F344" i="55"/>
  <c r="E344" i="55"/>
  <c r="D344" i="55"/>
  <c r="C344" i="55"/>
  <c r="J343" i="55"/>
  <c r="I343" i="55"/>
  <c r="H343" i="55"/>
  <c r="G343" i="55"/>
  <c r="F343" i="55"/>
  <c r="E343" i="55"/>
  <c r="D343" i="55"/>
  <c r="C343" i="55"/>
  <c r="J342" i="55"/>
  <c r="I342" i="55"/>
  <c r="H342" i="55"/>
  <c r="G342" i="55"/>
  <c r="F342" i="55"/>
  <c r="E342" i="55"/>
  <c r="D342" i="55"/>
  <c r="C342" i="55"/>
  <c r="J341" i="55"/>
  <c r="I341" i="55"/>
  <c r="H341" i="55"/>
  <c r="G341" i="55"/>
  <c r="F341" i="55"/>
  <c r="E341" i="55"/>
  <c r="D341" i="55"/>
  <c r="C341" i="55"/>
  <c r="J340" i="55"/>
  <c r="I340" i="55"/>
  <c r="H340" i="55"/>
  <c r="G340" i="55"/>
  <c r="F340" i="55"/>
  <c r="E340" i="55"/>
  <c r="D340" i="55"/>
  <c r="C340" i="55"/>
  <c r="J339" i="55"/>
  <c r="I339" i="55"/>
  <c r="H339" i="55"/>
  <c r="G339" i="55"/>
  <c r="F339" i="55"/>
  <c r="E339" i="55"/>
  <c r="D339" i="55"/>
  <c r="C339" i="55"/>
  <c r="J338" i="55"/>
  <c r="I338" i="55"/>
  <c r="H338" i="55"/>
  <c r="G338" i="55"/>
  <c r="F338" i="55"/>
  <c r="E338" i="55"/>
  <c r="D338" i="55"/>
  <c r="C338" i="55"/>
  <c r="J336" i="55"/>
  <c r="I336" i="55"/>
  <c r="H336" i="55"/>
  <c r="G336" i="55"/>
  <c r="F336" i="55"/>
  <c r="E336" i="55"/>
  <c r="D336" i="55"/>
  <c r="C336" i="55"/>
  <c r="J335" i="55"/>
  <c r="I335" i="55"/>
  <c r="H335" i="55"/>
  <c r="G335" i="55"/>
  <c r="F335" i="55"/>
  <c r="E335" i="55"/>
  <c r="D335" i="55"/>
  <c r="C335" i="55"/>
  <c r="J334" i="55"/>
  <c r="I334" i="55"/>
  <c r="H334" i="55"/>
  <c r="G334" i="55"/>
  <c r="F334" i="55"/>
  <c r="E334" i="55"/>
  <c r="D334" i="55"/>
  <c r="C334" i="55"/>
  <c r="J333" i="55"/>
  <c r="I333" i="55"/>
  <c r="H333" i="55"/>
  <c r="G333" i="55"/>
  <c r="F333" i="55"/>
  <c r="E333" i="55"/>
  <c r="D333" i="55"/>
  <c r="C333" i="55"/>
  <c r="J332" i="55"/>
  <c r="I332" i="55"/>
  <c r="H332" i="55"/>
  <c r="G332" i="55"/>
  <c r="F332" i="55"/>
  <c r="E332" i="55"/>
  <c r="D332" i="55"/>
  <c r="C332" i="55"/>
  <c r="I331" i="55"/>
  <c r="H331" i="55"/>
  <c r="G331" i="55"/>
  <c r="F331" i="55"/>
  <c r="E331" i="55"/>
  <c r="D331" i="55"/>
  <c r="C331" i="55"/>
  <c r="I276" i="55"/>
  <c r="H276" i="55"/>
  <c r="G276" i="55"/>
  <c r="F276" i="55"/>
  <c r="E276" i="55"/>
  <c r="D276" i="55"/>
  <c r="C276" i="55"/>
  <c r="I275" i="55"/>
  <c r="H275" i="55"/>
  <c r="G275" i="55"/>
  <c r="F275" i="55"/>
  <c r="E275" i="55"/>
  <c r="D275" i="55"/>
  <c r="C275" i="55"/>
  <c r="I274" i="55"/>
  <c r="H274" i="55"/>
  <c r="G274" i="55"/>
  <c r="F274" i="55"/>
  <c r="E274" i="55"/>
  <c r="D274" i="55"/>
  <c r="C274" i="55"/>
  <c r="I273" i="55"/>
  <c r="H273" i="55"/>
  <c r="G273" i="55"/>
  <c r="F273" i="55"/>
  <c r="E273" i="55"/>
  <c r="D273" i="55"/>
  <c r="C273" i="55"/>
  <c r="I272" i="55"/>
  <c r="H272" i="55"/>
  <c r="G272" i="55"/>
  <c r="F272" i="55"/>
  <c r="E272" i="55"/>
  <c r="D272" i="55"/>
  <c r="C272" i="55"/>
  <c r="I271" i="55"/>
  <c r="H271" i="55"/>
  <c r="G271" i="55"/>
  <c r="F271" i="55"/>
  <c r="E271" i="55"/>
  <c r="D271" i="55"/>
  <c r="C271" i="55"/>
  <c r="I270" i="55"/>
  <c r="H270" i="55"/>
  <c r="G270" i="55"/>
  <c r="F270" i="55"/>
  <c r="E270" i="55"/>
  <c r="D270" i="55"/>
  <c r="C270" i="55"/>
  <c r="I269" i="55"/>
  <c r="H269" i="55"/>
  <c r="G269" i="55"/>
  <c r="F269" i="55"/>
  <c r="E269" i="55"/>
  <c r="D269" i="55"/>
  <c r="C269" i="55"/>
  <c r="I268" i="55"/>
  <c r="H268" i="55"/>
  <c r="G268" i="55"/>
  <c r="F268" i="55"/>
  <c r="E268" i="55"/>
  <c r="D268" i="55"/>
  <c r="C268" i="55"/>
  <c r="I267" i="55"/>
  <c r="H267" i="55"/>
  <c r="G267" i="55"/>
  <c r="F267" i="55"/>
  <c r="E267" i="55"/>
  <c r="D267" i="55"/>
  <c r="C267" i="55"/>
  <c r="I266" i="55"/>
  <c r="H266" i="55"/>
  <c r="G266" i="55"/>
  <c r="F266" i="55"/>
  <c r="E266" i="55"/>
  <c r="D266" i="55"/>
  <c r="C266" i="55"/>
  <c r="I265" i="55"/>
  <c r="H265" i="55"/>
  <c r="G265" i="55"/>
  <c r="F265" i="55"/>
  <c r="E265" i="55"/>
  <c r="D265" i="55"/>
  <c r="C265" i="55"/>
  <c r="I264" i="55"/>
  <c r="H264" i="55"/>
  <c r="G264" i="55"/>
  <c r="F264" i="55"/>
  <c r="E264" i="55"/>
  <c r="D264" i="55"/>
  <c r="C264" i="55"/>
  <c r="I263" i="55"/>
  <c r="H263" i="55"/>
  <c r="G263" i="55"/>
  <c r="F263" i="55"/>
  <c r="E263" i="55"/>
  <c r="D263" i="55"/>
  <c r="C263" i="55"/>
  <c r="I262" i="55"/>
  <c r="H262" i="55"/>
  <c r="G262" i="55"/>
  <c r="F262" i="55"/>
  <c r="E262" i="55"/>
  <c r="D262" i="55"/>
  <c r="C262" i="55"/>
  <c r="I261" i="55"/>
  <c r="H261" i="55"/>
  <c r="G261" i="55"/>
  <c r="F261" i="55"/>
  <c r="E261" i="55"/>
  <c r="D261" i="55"/>
  <c r="C261" i="55"/>
  <c r="I260" i="55"/>
  <c r="H260" i="55"/>
  <c r="G260" i="55"/>
  <c r="F260" i="55"/>
  <c r="E260" i="55"/>
  <c r="D260" i="55"/>
  <c r="C260" i="55"/>
  <c r="I259" i="55"/>
  <c r="H259" i="55"/>
  <c r="G259" i="55"/>
  <c r="F259" i="55"/>
  <c r="E259" i="55"/>
  <c r="D259" i="55"/>
  <c r="C259" i="55"/>
  <c r="I258" i="55"/>
  <c r="H258" i="55"/>
  <c r="G258" i="55"/>
  <c r="F258" i="55"/>
  <c r="E258" i="55"/>
  <c r="D258" i="55"/>
  <c r="C258" i="55"/>
  <c r="I257" i="55"/>
  <c r="H257" i="55"/>
  <c r="G257" i="55"/>
  <c r="F257" i="55"/>
  <c r="E257" i="55"/>
  <c r="D257" i="55"/>
  <c r="C257" i="55"/>
  <c r="I256" i="55"/>
  <c r="H256" i="55"/>
  <c r="G256" i="55"/>
  <c r="F256" i="55"/>
  <c r="E256" i="55"/>
  <c r="D256" i="55"/>
  <c r="C256" i="55"/>
  <c r="I255" i="55"/>
  <c r="H255" i="55"/>
  <c r="G255" i="55"/>
  <c r="F255" i="55"/>
  <c r="E255" i="55"/>
  <c r="D255" i="55"/>
  <c r="C255" i="55"/>
  <c r="I254" i="55"/>
  <c r="H254" i="55"/>
  <c r="G254" i="55"/>
  <c r="F254" i="55"/>
  <c r="E254" i="55"/>
  <c r="D254" i="55"/>
  <c r="C254" i="55"/>
  <c r="I253" i="55"/>
  <c r="H253" i="55"/>
  <c r="G253" i="55"/>
  <c r="F253" i="55"/>
  <c r="E253" i="55"/>
  <c r="D253" i="55"/>
  <c r="C253" i="55"/>
  <c r="I252" i="55"/>
  <c r="H252" i="55"/>
  <c r="G252" i="55"/>
  <c r="F252" i="55"/>
  <c r="E252" i="55"/>
  <c r="D252" i="55"/>
  <c r="C252" i="55"/>
  <c r="I251" i="55"/>
  <c r="H251" i="55"/>
  <c r="G251" i="55"/>
  <c r="F251" i="55"/>
  <c r="E251" i="55"/>
  <c r="D251" i="55"/>
  <c r="C251" i="55"/>
  <c r="I250" i="55"/>
  <c r="H250" i="55"/>
  <c r="G250" i="55"/>
  <c r="F250" i="55"/>
  <c r="E250" i="55"/>
  <c r="D250" i="55"/>
  <c r="C250" i="55"/>
  <c r="I249" i="55"/>
  <c r="H249" i="55"/>
  <c r="G249" i="55"/>
  <c r="F249" i="55"/>
  <c r="E249" i="55"/>
  <c r="D249" i="55"/>
  <c r="C249" i="55"/>
  <c r="I248" i="55"/>
  <c r="H248" i="55"/>
  <c r="G248" i="55"/>
  <c r="F248" i="55"/>
  <c r="E248" i="55"/>
  <c r="D248" i="55"/>
  <c r="C248" i="55"/>
  <c r="I247" i="55"/>
  <c r="H247" i="55"/>
  <c r="G247" i="55"/>
  <c r="F247" i="55"/>
  <c r="E247" i="55"/>
  <c r="D247" i="55"/>
  <c r="C247" i="55"/>
  <c r="I246" i="55"/>
  <c r="H246" i="55"/>
  <c r="G246" i="55"/>
  <c r="F246" i="55"/>
  <c r="E246" i="55"/>
  <c r="D246" i="55"/>
  <c r="C246" i="55"/>
  <c r="I245" i="55"/>
  <c r="H245" i="55"/>
  <c r="G245" i="55"/>
  <c r="F245" i="55"/>
  <c r="E245" i="55"/>
  <c r="D245" i="55"/>
  <c r="C245" i="55"/>
  <c r="I244" i="55"/>
  <c r="H244" i="55"/>
  <c r="G244" i="55"/>
  <c r="F244" i="55"/>
  <c r="E244" i="55"/>
  <c r="D244" i="55"/>
  <c r="C244" i="55"/>
  <c r="I243" i="55"/>
  <c r="H243" i="55"/>
  <c r="G243" i="55"/>
  <c r="F243" i="55"/>
  <c r="E243" i="55"/>
  <c r="D243" i="55"/>
  <c r="C243" i="55"/>
  <c r="I242" i="55"/>
  <c r="H242" i="55"/>
  <c r="G242" i="55"/>
  <c r="F242" i="55"/>
  <c r="E242" i="55"/>
  <c r="D242" i="55"/>
  <c r="C242" i="55"/>
  <c r="I241" i="55"/>
  <c r="H241" i="55"/>
  <c r="G241" i="55"/>
  <c r="F241" i="55"/>
  <c r="E241" i="55"/>
  <c r="D241" i="55"/>
  <c r="C241" i="55"/>
  <c r="I240" i="55"/>
  <c r="H240" i="55"/>
  <c r="G240" i="55"/>
  <c r="F240" i="55"/>
  <c r="E240" i="55"/>
  <c r="D240" i="55"/>
  <c r="C240" i="55"/>
  <c r="I239" i="55"/>
  <c r="H239" i="55"/>
  <c r="G239" i="55"/>
  <c r="F239" i="55"/>
  <c r="E239" i="55"/>
  <c r="D239" i="55"/>
  <c r="C239" i="55"/>
  <c r="I238" i="55"/>
  <c r="H238" i="55"/>
  <c r="G238" i="55"/>
  <c r="F238" i="55"/>
  <c r="E238" i="55"/>
  <c r="D238" i="55"/>
  <c r="C238" i="55"/>
  <c r="I237" i="55"/>
  <c r="H237" i="55"/>
  <c r="G237" i="55"/>
  <c r="F237" i="55"/>
  <c r="E237" i="55"/>
  <c r="D237" i="55"/>
  <c r="C237" i="55"/>
  <c r="I236" i="55"/>
  <c r="H236" i="55"/>
  <c r="G236" i="55"/>
  <c r="F236" i="55"/>
  <c r="E236" i="55"/>
  <c r="D236" i="55"/>
  <c r="C236" i="55"/>
  <c r="I235" i="55"/>
  <c r="H235" i="55"/>
  <c r="G235" i="55"/>
  <c r="F235" i="55"/>
  <c r="E235" i="55"/>
  <c r="D235" i="55"/>
  <c r="C235" i="55"/>
  <c r="I234" i="55"/>
  <c r="H234" i="55"/>
  <c r="G234" i="55"/>
  <c r="F234" i="55"/>
  <c r="E234" i="55"/>
  <c r="D234" i="55"/>
  <c r="C234" i="55"/>
  <c r="I233" i="55"/>
  <c r="H233" i="55"/>
  <c r="G233" i="55"/>
  <c r="F233" i="55"/>
  <c r="E233" i="55"/>
  <c r="D233" i="55"/>
  <c r="C233" i="55"/>
  <c r="I232" i="55"/>
  <c r="H232" i="55"/>
  <c r="G232" i="55"/>
  <c r="F232" i="55"/>
  <c r="E232" i="55"/>
  <c r="D232" i="55"/>
  <c r="C232" i="55"/>
  <c r="I230" i="55"/>
  <c r="H230" i="55"/>
  <c r="G230" i="55"/>
  <c r="F230" i="55"/>
  <c r="E230" i="55"/>
  <c r="D230" i="55"/>
  <c r="C230" i="55"/>
  <c r="I229" i="55"/>
  <c r="H229" i="55"/>
  <c r="G229" i="55"/>
  <c r="F229" i="55"/>
  <c r="E229" i="55"/>
  <c r="D229" i="55"/>
  <c r="C229" i="55"/>
  <c r="I228" i="55"/>
  <c r="H228" i="55"/>
  <c r="G228" i="55"/>
  <c r="F228" i="55"/>
  <c r="E228" i="55"/>
  <c r="D228" i="55"/>
  <c r="C228" i="55"/>
  <c r="I227" i="55"/>
  <c r="H227" i="55"/>
  <c r="G227" i="55"/>
  <c r="F227" i="55"/>
  <c r="D227" i="55"/>
  <c r="C227" i="55"/>
  <c r="C540" i="55"/>
  <c r="C539" i="55"/>
  <c r="G5" i="55"/>
  <c r="C19" i="55"/>
  <c r="C34" i="56"/>
  <c r="B34" i="56"/>
  <c r="D33" i="56"/>
  <c r="D32" i="56"/>
  <c r="D31" i="56"/>
  <c r="D30" i="56"/>
  <c r="D29" i="56"/>
  <c r="C25" i="56"/>
  <c r="B25" i="56"/>
  <c r="D24" i="56"/>
  <c r="D23" i="56"/>
  <c r="D22" i="56"/>
  <c r="D21" i="56"/>
  <c r="D20" i="56"/>
  <c r="C16" i="56"/>
  <c r="B16" i="56"/>
  <c r="D15" i="56"/>
  <c r="D14" i="56"/>
  <c r="D13" i="56"/>
  <c r="D12" i="56"/>
  <c r="D11" i="56"/>
  <c r="D12" i="41"/>
  <c r="C12" i="41"/>
  <c r="B12" i="41"/>
  <c r="E11" i="41"/>
  <c r="E10" i="41"/>
  <c r="E8" i="41"/>
  <c r="E7" i="41"/>
  <c r="A1" i="41"/>
  <c r="H57" i="40"/>
  <c r="J896" i="55" s="1"/>
  <c r="H56" i="40"/>
  <c r="J895" i="55" s="1"/>
  <c r="H55" i="40"/>
  <c r="J894" i="55" s="1"/>
  <c r="H54" i="40"/>
  <c r="J893" i="55" s="1"/>
  <c r="H53" i="40"/>
  <c r="J892" i="55" s="1"/>
  <c r="H52" i="40"/>
  <c r="J891" i="55" s="1"/>
  <c r="H51" i="40"/>
  <c r="J890" i="55" s="1"/>
  <c r="H50" i="40"/>
  <c r="J889" i="55" s="1"/>
  <c r="H49" i="40"/>
  <c r="J888" i="55" s="1"/>
  <c r="H48" i="40"/>
  <c r="J887" i="55" s="1"/>
  <c r="H47" i="40"/>
  <c r="J886" i="55" s="1"/>
  <c r="H46" i="40"/>
  <c r="J885" i="55" s="1"/>
  <c r="H45" i="40"/>
  <c r="J884" i="55" s="1"/>
  <c r="H44" i="40"/>
  <c r="J883" i="55" s="1"/>
  <c r="H43" i="40"/>
  <c r="J882" i="55" s="1"/>
  <c r="H42" i="40"/>
  <c r="J881" i="55" s="1"/>
  <c r="H41" i="40"/>
  <c r="J880" i="55" s="1"/>
  <c r="H40" i="40"/>
  <c r="J879" i="55" s="1"/>
  <c r="H39" i="40"/>
  <c r="J878" i="55" s="1"/>
  <c r="H38" i="40"/>
  <c r="J877" i="55" s="1"/>
  <c r="H37" i="40"/>
  <c r="J876" i="55" s="1"/>
  <c r="H36" i="40"/>
  <c r="J875" i="55" s="1"/>
  <c r="H35" i="40"/>
  <c r="J874" i="55" s="1"/>
  <c r="H34" i="40"/>
  <c r="J873" i="55" s="1"/>
  <c r="H33" i="40"/>
  <c r="J872" i="55" s="1"/>
  <c r="H32" i="40"/>
  <c r="J871" i="55" s="1"/>
  <c r="H31" i="40"/>
  <c r="J870" i="55" s="1"/>
  <c r="H30" i="40"/>
  <c r="J869" i="55" s="1"/>
  <c r="H29" i="40"/>
  <c r="J868" i="55" s="1"/>
  <c r="H28" i="40"/>
  <c r="J867" i="55" s="1"/>
  <c r="H27" i="40"/>
  <c r="J866" i="55" s="1"/>
  <c r="H26" i="40"/>
  <c r="J865" i="55" s="1"/>
  <c r="H25" i="40"/>
  <c r="J864" i="55" s="1"/>
  <c r="H24" i="40"/>
  <c r="J863" i="55" s="1"/>
  <c r="H23" i="40"/>
  <c r="J862" i="55" s="1"/>
  <c r="H21" i="40"/>
  <c r="J860" i="55" s="1"/>
  <c r="H20" i="40"/>
  <c r="J859" i="55" s="1"/>
  <c r="H19" i="40"/>
  <c r="J858" i="55" s="1"/>
  <c r="H18" i="40"/>
  <c r="J857" i="55" s="1"/>
  <c r="H17" i="40"/>
  <c r="J856" i="55" s="1"/>
  <c r="H16" i="40"/>
  <c r="J855" i="55" s="1"/>
  <c r="H15" i="40"/>
  <c r="J854" i="55" s="1"/>
  <c r="H14" i="40"/>
  <c r="J853" i="55" s="1"/>
  <c r="H13" i="40"/>
  <c r="J852" i="55" s="1"/>
  <c r="H12" i="40"/>
  <c r="J851" i="55" s="1"/>
  <c r="H11" i="40"/>
  <c r="J850" i="55" s="1"/>
  <c r="H10" i="40"/>
  <c r="J849" i="55" s="1"/>
  <c r="H9" i="40"/>
  <c r="J848" i="55" s="1"/>
  <c r="H8" i="40"/>
  <c r="A1" i="40"/>
  <c r="H57" i="39"/>
  <c r="J484" i="55" s="1"/>
  <c r="H56" i="39"/>
  <c r="J483" i="55" s="1"/>
  <c r="H55" i="39"/>
  <c r="J482" i="55" s="1"/>
  <c r="H54" i="39"/>
  <c r="J481" i="55" s="1"/>
  <c r="H53" i="39"/>
  <c r="J480" i="55" s="1"/>
  <c r="H52" i="39"/>
  <c r="J479" i="55" s="1"/>
  <c r="H51" i="39"/>
  <c r="J478" i="55" s="1"/>
  <c r="H50" i="39"/>
  <c r="J477" i="55" s="1"/>
  <c r="H49" i="39"/>
  <c r="J476" i="55" s="1"/>
  <c r="H48" i="39"/>
  <c r="J475" i="55" s="1"/>
  <c r="H47" i="39"/>
  <c r="J474" i="55" s="1"/>
  <c r="H46" i="39"/>
  <c r="J473" i="55" s="1"/>
  <c r="H45" i="39"/>
  <c r="J472" i="55" s="1"/>
  <c r="H44" i="39"/>
  <c r="J471" i="55" s="1"/>
  <c r="H43" i="39"/>
  <c r="J470" i="55" s="1"/>
  <c r="H42" i="39"/>
  <c r="J469" i="55" s="1"/>
  <c r="H41" i="39"/>
  <c r="J468" i="55" s="1"/>
  <c r="H40" i="39"/>
  <c r="J467" i="55" s="1"/>
  <c r="H39" i="39"/>
  <c r="J466" i="55" s="1"/>
  <c r="H38" i="39"/>
  <c r="J465" i="55" s="1"/>
  <c r="H37" i="39"/>
  <c r="J464" i="55" s="1"/>
  <c r="H36" i="39"/>
  <c r="J463" i="55" s="1"/>
  <c r="H35" i="39"/>
  <c r="J462" i="55" s="1"/>
  <c r="H34" i="39"/>
  <c r="J461" i="55" s="1"/>
  <c r="H33" i="39"/>
  <c r="J460" i="55" s="1"/>
  <c r="H32" i="39"/>
  <c r="J459" i="55" s="1"/>
  <c r="H31" i="39"/>
  <c r="J458" i="55" s="1"/>
  <c r="H30" i="39"/>
  <c r="J457" i="55" s="1"/>
  <c r="H29" i="39"/>
  <c r="J456" i="55" s="1"/>
  <c r="H28" i="39"/>
  <c r="J455" i="55" s="1"/>
  <c r="H27" i="39"/>
  <c r="J454" i="55" s="1"/>
  <c r="H26" i="39"/>
  <c r="J453" i="55" s="1"/>
  <c r="H25" i="39"/>
  <c r="J452" i="55" s="1"/>
  <c r="H24" i="39"/>
  <c r="J451" i="55" s="1"/>
  <c r="H23" i="39"/>
  <c r="J450" i="55" s="1"/>
  <c r="H22" i="39"/>
  <c r="J449" i="55" s="1"/>
  <c r="H21" i="39"/>
  <c r="J448" i="55" s="1"/>
  <c r="H20" i="39"/>
  <c r="J447" i="55" s="1"/>
  <c r="H19" i="39"/>
  <c r="J446" i="55" s="1"/>
  <c r="H18" i="39"/>
  <c r="J445" i="55" s="1"/>
  <c r="H17" i="39"/>
  <c r="J444" i="55" s="1"/>
  <c r="H16" i="39"/>
  <c r="J443" i="55" s="1"/>
  <c r="H15" i="39"/>
  <c r="J442" i="55" s="1"/>
  <c r="H14" i="39"/>
  <c r="J441" i="55" s="1"/>
  <c r="H12" i="39"/>
  <c r="J439" i="55" s="1"/>
  <c r="H11" i="39"/>
  <c r="J438" i="55" s="1"/>
  <c r="H10" i="39"/>
  <c r="J437" i="55" s="1"/>
  <c r="H9" i="39"/>
  <c r="H8" i="39"/>
  <c r="A1" i="39"/>
  <c r="J380" i="55"/>
  <c r="H8" i="37"/>
  <c r="H5" i="37" s="1"/>
  <c r="A1" i="37"/>
  <c r="H57" i="38"/>
  <c r="J276" i="55" s="1"/>
  <c r="H56" i="38"/>
  <c r="J275" i="55" s="1"/>
  <c r="H55" i="38"/>
  <c r="J274" i="55" s="1"/>
  <c r="H54" i="38"/>
  <c r="J273" i="55" s="1"/>
  <c r="H53" i="38"/>
  <c r="J272" i="55" s="1"/>
  <c r="H52" i="38"/>
  <c r="J271" i="55" s="1"/>
  <c r="H51" i="38"/>
  <c r="J270" i="55" s="1"/>
  <c r="H50" i="38"/>
  <c r="J269" i="55" s="1"/>
  <c r="H49" i="38"/>
  <c r="J268" i="55" s="1"/>
  <c r="H48" i="38"/>
  <c r="J267" i="55" s="1"/>
  <c r="H47" i="38"/>
  <c r="J266" i="55" s="1"/>
  <c r="H46" i="38"/>
  <c r="J265" i="55" s="1"/>
  <c r="H45" i="38"/>
  <c r="J264" i="55" s="1"/>
  <c r="H44" i="38"/>
  <c r="J263" i="55" s="1"/>
  <c r="H43" i="38"/>
  <c r="J262" i="55" s="1"/>
  <c r="H42" i="38"/>
  <c r="J261" i="55" s="1"/>
  <c r="H41" i="38"/>
  <c r="J260" i="55" s="1"/>
  <c r="H40" i="38"/>
  <c r="J259" i="55" s="1"/>
  <c r="H39" i="38"/>
  <c r="J258" i="55" s="1"/>
  <c r="H38" i="38"/>
  <c r="J257" i="55" s="1"/>
  <c r="H37" i="38"/>
  <c r="J256" i="55" s="1"/>
  <c r="H36" i="38"/>
  <c r="J255" i="55" s="1"/>
  <c r="H35" i="38"/>
  <c r="J254" i="55" s="1"/>
  <c r="H34" i="38"/>
  <c r="J253" i="55" s="1"/>
  <c r="H33" i="38"/>
  <c r="J252" i="55" s="1"/>
  <c r="H32" i="38"/>
  <c r="J251" i="55" s="1"/>
  <c r="H31" i="38"/>
  <c r="J250" i="55" s="1"/>
  <c r="H30" i="38"/>
  <c r="J249" i="55" s="1"/>
  <c r="H29" i="38"/>
  <c r="J248" i="55" s="1"/>
  <c r="H28" i="38"/>
  <c r="J247" i="55" s="1"/>
  <c r="H27" i="38"/>
  <c r="J246" i="55" s="1"/>
  <c r="H26" i="38"/>
  <c r="J245" i="55" s="1"/>
  <c r="H25" i="38"/>
  <c r="J244" i="55" s="1"/>
  <c r="H24" i="38"/>
  <c r="J243" i="55" s="1"/>
  <c r="H23" i="38"/>
  <c r="J242" i="55" s="1"/>
  <c r="H22" i="38"/>
  <c r="J241" i="55" s="1"/>
  <c r="H21" i="38"/>
  <c r="J240" i="55" s="1"/>
  <c r="H20" i="38"/>
  <c r="J239" i="55" s="1"/>
  <c r="H19" i="38"/>
  <c r="J238" i="55" s="1"/>
  <c r="H18" i="38"/>
  <c r="J237" i="55" s="1"/>
  <c r="H17" i="38"/>
  <c r="J236" i="55" s="1"/>
  <c r="H16" i="38"/>
  <c r="J235" i="55" s="1"/>
  <c r="H15" i="38"/>
  <c r="J234" i="55" s="1"/>
  <c r="H14" i="38"/>
  <c r="J233" i="55" s="1"/>
  <c r="H13" i="38"/>
  <c r="J232" i="55" s="1"/>
  <c r="H11" i="38"/>
  <c r="J230" i="55" s="1"/>
  <c r="H10" i="38"/>
  <c r="J229" i="55" s="1"/>
  <c r="H9" i="38"/>
  <c r="J228" i="55" s="1"/>
  <c r="H8" i="38"/>
  <c r="A1" i="38"/>
  <c r="A1" i="44"/>
  <c r="A1" i="53"/>
  <c r="A1" i="35"/>
  <c r="D34" i="56" l="1"/>
  <c r="E12" i="41"/>
  <c r="B22" i="43" s="1"/>
  <c r="B38" i="57" s="1"/>
  <c r="D41" i="56"/>
  <c r="G41" i="56" s="1"/>
  <c r="H5" i="39"/>
  <c r="B14" i="43" s="1"/>
  <c r="J331" i="55"/>
  <c r="J431" i="55" s="1"/>
  <c r="E7" i="55" s="1"/>
  <c r="G10" i="55"/>
  <c r="D25" i="56"/>
  <c r="D39" i="56"/>
  <c r="G39" i="56" s="1"/>
  <c r="D40" i="56"/>
  <c r="G40" i="56" s="1"/>
  <c r="D38" i="56"/>
  <c r="G38" i="56" s="1"/>
  <c r="J847" i="55"/>
  <c r="J947" i="55" s="1"/>
  <c r="E9" i="55" s="1"/>
  <c r="H5" i="40"/>
  <c r="B15" i="43" s="1"/>
  <c r="J435" i="55"/>
  <c r="J436" i="55"/>
  <c r="J227" i="55"/>
  <c r="H5" i="38"/>
  <c r="B12" i="43" s="1"/>
  <c r="D6" i="55" s="1"/>
  <c r="D16" i="56"/>
  <c r="C42" i="56"/>
  <c r="D37" i="56"/>
  <c r="G37" i="56" s="1"/>
  <c r="B42" i="56"/>
  <c r="B13" i="43"/>
  <c r="J535" i="55" l="1"/>
  <c r="F40" i="56"/>
  <c r="F39" i="56"/>
  <c r="D9" i="55"/>
  <c r="D7" i="55"/>
  <c r="I7" i="55" s="1"/>
  <c r="D13" i="43" s="1"/>
  <c r="I6" i="55"/>
  <c r="D12" i="43" s="1"/>
  <c r="F37" i="56"/>
  <c r="J327" i="55"/>
  <c r="E6" i="55" s="1"/>
  <c r="H6" i="55" s="1"/>
  <c r="D42" i="56"/>
  <c r="G42" i="56" s="1"/>
  <c r="F41" i="56"/>
  <c r="F38" i="56"/>
  <c r="I9" i="55" l="1"/>
  <c r="D15" i="43" s="1"/>
  <c r="F6" i="55"/>
  <c r="H7" i="55"/>
  <c r="F7" i="55"/>
  <c r="H9" i="55"/>
  <c r="F9" i="55"/>
  <c r="F42" i="56"/>
  <c r="E5" i="55" l="1"/>
  <c r="B11" i="43"/>
  <c r="H5" i="55" l="1"/>
  <c r="D5" i="55"/>
  <c r="I5" i="55" l="1"/>
  <c r="F5" i="55"/>
  <c r="D11" i="43" l="1"/>
  <c r="J223" i="55" l="1"/>
  <c r="E8" i="55" s="1"/>
  <c r="E10" i="55" s="1"/>
  <c r="H8" i="55" l="1"/>
  <c r="H10" i="55"/>
  <c r="B16" i="43"/>
  <c r="B30" i="57" s="1"/>
  <c r="B31" i="57" s="1"/>
  <c r="D8" i="55"/>
  <c r="D10" i="55" s="1"/>
  <c r="F10" i="55" l="1"/>
  <c r="F8" i="55"/>
  <c r="I8" i="55"/>
  <c r="D14" i="43" l="1"/>
  <c r="I10" i="55"/>
  <c r="D16" i="43" s="1"/>
</calcChain>
</file>

<file path=xl/sharedStrings.xml><?xml version="1.0" encoding="utf-8"?>
<sst xmlns="http://schemas.openxmlformats.org/spreadsheetml/2006/main" count="726" uniqueCount="375">
  <si>
    <t>Supplier Name</t>
  </si>
  <si>
    <t>Invoice Date</t>
  </si>
  <si>
    <t>Invoice Ref. No.</t>
  </si>
  <si>
    <t>Employee Name</t>
  </si>
  <si>
    <t>Total</t>
  </si>
  <si>
    <t>Title</t>
  </si>
  <si>
    <t>Cost Categories</t>
  </si>
  <si>
    <t xml:space="preserve">Cost Category </t>
  </si>
  <si>
    <t>Project Number:</t>
  </si>
  <si>
    <t>Total Estimated Disbursement</t>
  </si>
  <si>
    <t>Advance Payment Justification</t>
  </si>
  <si>
    <t>Total for Period</t>
  </si>
  <si>
    <t>Name of Traveller</t>
  </si>
  <si>
    <t>Reason for Travel (e.g., meetings, workshops etc...)</t>
  </si>
  <si>
    <t>ISED Contribution</t>
  </si>
  <si>
    <t>Other Sources Including In-Kind</t>
  </si>
  <si>
    <t xml:space="preserve">Revised Budget </t>
  </si>
  <si>
    <t>If requested changes will impact the scope of the project a formal amendment must take place.</t>
  </si>
  <si>
    <t xml:space="preserve">Project Number: </t>
  </si>
  <si>
    <t xml:space="preserve">Recipient Information </t>
  </si>
  <si>
    <t>Claim Period:</t>
  </si>
  <si>
    <t>Advance Period:</t>
  </si>
  <si>
    <t>Advance Requests</t>
  </si>
  <si>
    <t>Provincial Tax  (after Rebate)</t>
  </si>
  <si>
    <t>Instructions - Detailed Claim and Advance Form</t>
  </si>
  <si>
    <t>Subcontractor and Consultant Costs</t>
  </si>
  <si>
    <t xml:space="preserve">•  Fill in all applicable information.  </t>
  </si>
  <si>
    <t>•  Yellow cells are fillable.</t>
  </si>
  <si>
    <t>Leave blank if not applicable.</t>
  </si>
  <si>
    <t xml:space="preserve">Enter information related to any revisions to the project budget.  </t>
  </si>
  <si>
    <t>If requested changes will impact the scope of the project a formal amendment to the budget must take place.</t>
  </si>
  <si>
    <t>Time Period Covered by Days Worked</t>
  </si>
  <si>
    <t xml:space="preserve">Total Hours Paid </t>
  </si>
  <si>
    <t>Gross Amount</t>
  </si>
  <si>
    <t>Item/Description</t>
  </si>
  <si>
    <t>Invoice Amount Before Taxes</t>
  </si>
  <si>
    <t>Total Claimed Amount</t>
  </si>
  <si>
    <t>1. Recipient Information</t>
  </si>
  <si>
    <t xml:space="preserve">You may only claim the applicable rate. Any expenses over and above the rate will not be reimbursed.  </t>
  </si>
  <si>
    <t xml:space="preserve">Private Vehicle </t>
  </si>
  <si>
    <t xml:space="preserve">Air, Rail, Taxi, Rental Cars </t>
  </si>
  <si>
    <t>(See the General Note on Travel Expenses/Rates above.)</t>
  </si>
  <si>
    <t>•  Refer to Schedule B of the Contribution Agreement for details on eligible and ineligible expenses.</t>
  </si>
  <si>
    <t>Enter costs associated with the project that do not fall under any other cost categories.</t>
  </si>
  <si>
    <t xml:space="preserve">A summary of costs incurred to be reimbursed or to account for any outstanding advances. The summary also includes the total requested amount for an advance.  </t>
  </si>
  <si>
    <t>A detailed justification must be included to demonstrate how the funds will be spent.</t>
  </si>
  <si>
    <t>Note: this table is intended to reallocate funds between cost categories with the exception of obtaining prior approval from ISED. Provide rational for each change.</t>
  </si>
  <si>
    <t xml:space="preserve">Claim Period End Date:   </t>
  </si>
  <si>
    <t xml:space="preserve">Advance Period End Date:   </t>
  </si>
  <si>
    <t xml:space="preserve">Advance Period Start Date:  </t>
  </si>
  <si>
    <t>Month 2</t>
  </si>
  <si>
    <t>Month 1</t>
  </si>
  <si>
    <t>Month 3</t>
  </si>
  <si>
    <t>Total Travel Expense</t>
  </si>
  <si>
    <t>WORKSHEET DESCRIPTIONS:</t>
  </si>
  <si>
    <t>ISED Funding</t>
  </si>
  <si>
    <t>Actual</t>
  </si>
  <si>
    <t>National Joint Council Travel Directive</t>
  </si>
  <si>
    <t>APPENDIX B: Kilometre Rates</t>
  </si>
  <si>
    <t>APPENDIX C: Meals, Incidentals, and Private Accommodation Rates</t>
  </si>
  <si>
    <t>APPENDIX D: International Meals, Incidentals, and Private Accommodation Rates</t>
  </si>
  <si>
    <t>• Travel Expenses/Rates</t>
  </si>
  <si>
    <t xml:space="preserve">Visit the National Joint Council site for the most recent travel rates </t>
  </si>
  <si>
    <t>Administration Costs</t>
  </si>
  <si>
    <t>Other Costs</t>
  </si>
  <si>
    <t>Subcontractors &amp; Consultants Costs</t>
  </si>
  <si>
    <t>Administration Costs*</t>
  </si>
  <si>
    <t>GENERAL INFORMATION:</t>
  </si>
  <si>
    <t>•  Sales Taxes fields</t>
  </si>
  <si>
    <t>Only the portion of HST,GST,PST and/or QST which is not refundable/ recoverable by the Canada Revenue Agency or provincial tax authority can be claimed as an eligible cost.</t>
  </si>
  <si>
    <t xml:space="preserve">When submitting a claim you must provide details for each traveller including the dates of travel.  Include the total expenditure and the NJC rate being used for the claim.  </t>
  </si>
  <si>
    <t>• For each claim, the dedicated Program Officer will request specific documents, supporting amounts claimed (invoices, timesheets, etc.), that you will be required to submit for verification. Note that your Program Officer will be requesting documents for a sample of costs claimed. The nature and extent of the sample will be based on the programs risk framework.</t>
  </si>
  <si>
    <t>Generally, the Canada Revenue Agency provides a rebate of 50% of the federal tax .This amount  varies depending on the recipient organization's tax designation.</t>
  </si>
  <si>
    <t xml:space="preserve">•  For further assistance on the claims process and requirements, refer to the Recipient Guide on Claims for Reimbursement and Advance Requests </t>
  </si>
  <si>
    <r>
      <t xml:space="preserve">The </t>
    </r>
    <r>
      <rPr>
        <b/>
        <sz val="9"/>
        <color indexed="56"/>
        <rFont val="Arial"/>
        <family val="2"/>
      </rPr>
      <t>Claim Amount</t>
    </r>
    <r>
      <rPr>
        <sz val="9"/>
        <color indexed="56"/>
        <rFont val="Arial"/>
        <family val="2"/>
      </rPr>
      <t xml:space="preserve"> for travel related costs must adhere to the travel rates and allowances designated under the National Joint Council Directive for the period of travel. </t>
    </r>
  </si>
  <si>
    <r>
      <t>The standard for</t>
    </r>
    <r>
      <rPr>
        <b/>
        <sz val="9"/>
        <color theme="3"/>
        <rFont val="Arial"/>
        <family val="2"/>
      </rPr>
      <t xml:space="preserve"> air travel</t>
    </r>
    <r>
      <rPr>
        <sz val="9"/>
        <color theme="3"/>
        <rFont val="Arial"/>
        <family val="2"/>
      </rPr>
      <t xml:space="preserve"> is economy class. The lowest available airfares appropriate to particular itineraries shall be sought and bookings shall be made as far in advance as possible. The standard for </t>
    </r>
    <r>
      <rPr>
        <b/>
        <sz val="9"/>
        <color theme="3"/>
        <rFont val="Arial"/>
        <family val="2"/>
      </rPr>
      <t>rail travel</t>
    </r>
    <r>
      <rPr>
        <sz val="9"/>
        <color theme="3"/>
        <rFont val="Arial"/>
        <family val="2"/>
      </rPr>
      <t xml:space="preserve"> is the next highest class after the full economy class.  The standard for</t>
    </r>
    <r>
      <rPr>
        <b/>
        <sz val="9"/>
        <color theme="3"/>
        <rFont val="Arial"/>
        <family val="2"/>
      </rPr>
      <t xml:space="preserve"> rental vehicles</t>
    </r>
    <r>
      <rPr>
        <sz val="9"/>
        <color theme="3"/>
        <rFont val="Arial"/>
        <family val="2"/>
      </rPr>
      <t xml:space="preserve"> is intermediate. </t>
    </r>
    <r>
      <rPr>
        <b/>
        <sz val="9"/>
        <color theme="3"/>
        <rFont val="Arial"/>
        <family val="2"/>
      </rPr>
      <t>Taxis, shuttles and local transportation</t>
    </r>
    <r>
      <rPr>
        <sz val="9"/>
        <color theme="3"/>
        <rFont val="Arial"/>
        <family val="2"/>
      </rPr>
      <t xml:space="preserve"> services are alternatives for short local trips. Actual expenses, including gratuities, shall be reimbursed. </t>
    </r>
  </si>
  <si>
    <t xml:space="preserve">To add a row, first unprotect the worksheet using the function in the "Review" tab. Select the last row in the table. </t>
  </si>
  <si>
    <t xml:space="preserve">Go to the "Home" tab and use the "Insert" dropdown menu to "Insert Sheet Rows". </t>
  </si>
  <si>
    <t xml:space="preserve">Protect the worksheet using the function in the "Review" tab. </t>
  </si>
  <si>
    <t xml:space="preserve"> </t>
  </si>
  <si>
    <t xml:space="preserve">Ensure that  formula in column H is copied into the new row. </t>
  </si>
  <si>
    <t>Justification for Revisions</t>
  </si>
  <si>
    <t>A detailed justification must be included to detail why the revisions are required.</t>
  </si>
  <si>
    <t>FISCAL YEAR 2021-2022</t>
  </si>
  <si>
    <t>Select for Review</t>
  </si>
  <si>
    <t>Yes</t>
  </si>
  <si>
    <t>No</t>
  </si>
  <si>
    <t>selected for review</t>
  </si>
  <si>
    <t>Subtotal</t>
  </si>
  <si>
    <t>Cost Category</t>
  </si>
  <si>
    <t>Total amount claimed</t>
  </si>
  <si>
    <t>Total amount Sampled</t>
  </si>
  <si>
    <t>% Sampling</t>
  </si>
  <si>
    <t>Adjustments (deductions)</t>
  </si>
  <si>
    <t>% of Errors</t>
  </si>
  <si>
    <t>Adjustments</t>
  </si>
  <si>
    <t>Comments</t>
  </si>
  <si>
    <t>TOTAL PROJECT</t>
  </si>
  <si>
    <t>ISED Contribution per Category / Project Totals</t>
  </si>
  <si>
    <t>Yellow shaded areas to be completed by recipient</t>
  </si>
  <si>
    <t>PROTECTED</t>
  </si>
  <si>
    <t>Grey shaded areas are for Departmental use only</t>
  </si>
  <si>
    <t>Purple shaded areas are brought forward from schedules/Totals</t>
  </si>
  <si>
    <t xml:space="preserve"> Program</t>
  </si>
  <si>
    <t>Final Claim</t>
  </si>
  <si>
    <t>Claim No.</t>
  </si>
  <si>
    <t>Endeavour</t>
  </si>
  <si>
    <t xml:space="preserve">      Project No.</t>
  </si>
  <si>
    <r>
      <t xml:space="preserve">Project Start
</t>
    </r>
    <r>
      <rPr>
        <b/>
        <sz val="9"/>
        <rFont val="Calibri"/>
        <family val="2"/>
      </rPr>
      <t>(yyyy-mm-dd)</t>
    </r>
  </si>
  <si>
    <r>
      <t xml:space="preserve">Project Completion
</t>
    </r>
    <r>
      <rPr>
        <b/>
        <sz val="9"/>
        <rFont val="Calibri"/>
        <family val="2"/>
      </rPr>
      <t>(yyyy-mm-dd)</t>
    </r>
  </si>
  <si>
    <r>
      <t xml:space="preserve">Effective Date
</t>
    </r>
    <r>
      <rPr>
        <b/>
        <sz val="9"/>
        <rFont val="Calibri"/>
        <family val="2"/>
      </rPr>
      <t>(yyyy-mm-dd)</t>
    </r>
  </si>
  <si>
    <t>CONTROL POINTS</t>
  </si>
  <si>
    <t>FCF
20____ / 20____</t>
  </si>
  <si>
    <t>$</t>
  </si>
  <si>
    <t xml:space="preserve">Less: current year payments  to date </t>
  </si>
  <si>
    <t>Organization's Address</t>
  </si>
  <si>
    <t xml:space="preserve">Street
</t>
  </si>
  <si>
    <t>City</t>
  </si>
  <si>
    <t>Province/Territory</t>
  </si>
  <si>
    <t>Postal Code</t>
  </si>
  <si>
    <t>Other Controls</t>
  </si>
  <si>
    <t xml:space="preserve"> Contact Name</t>
  </si>
  <si>
    <t xml:space="preserve"> Telephone No.</t>
  </si>
  <si>
    <t xml:space="preserve"> CLAIM</t>
  </si>
  <si>
    <t xml:space="preserve"> 1. ELIGIBLE COSTS</t>
  </si>
  <si>
    <t xml:space="preserve">  ELIGIBLE COSTS CLAIMED</t>
  </si>
  <si>
    <t>PAYMENT CALCULATION</t>
  </si>
  <si>
    <t>Current</t>
  </si>
  <si>
    <t>Total to Date</t>
  </si>
  <si>
    <t xml:space="preserve">    Cumulative</t>
  </si>
  <si>
    <t>From</t>
  </si>
  <si>
    <t xml:space="preserve"> Approved Eligible
 Costs</t>
  </si>
  <si>
    <t xml:space="preserve"> $</t>
  </si>
  <si>
    <t>To</t>
  </si>
  <si>
    <t xml:space="preserve"> NET APPROVED
 ASSISTANCE</t>
  </si>
  <si>
    <t xml:space="preserve"> 2. ADVANCES </t>
  </si>
  <si>
    <t xml:space="preserve"> Outstanding 
 Advance</t>
  </si>
  <si>
    <t>Industry Canada Share - estimated cash requirements for period specified</t>
  </si>
  <si>
    <t xml:space="preserve"> Amount Owing 
 (receivable)</t>
  </si>
  <si>
    <t xml:space="preserve"> ADVANCE</t>
  </si>
  <si>
    <t xml:space="preserve"> Adjustments or 
 Recoveries 
 (explain below)</t>
  </si>
  <si>
    <t xml:space="preserve"> REQUESTED
 PAYMENT</t>
  </si>
  <si>
    <r>
      <rPr>
        <b/>
        <sz val="12"/>
        <rFont val="Calibri"/>
        <family val="2"/>
      </rPr>
      <t xml:space="preserve"> CERTIFICATION</t>
    </r>
    <r>
      <rPr>
        <b/>
        <sz val="8"/>
        <rFont val="Calibri"/>
        <family val="2"/>
      </rPr>
      <t xml:space="preserve"> </t>
    </r>
    <r>
      <rPr>
        <b/>
        <sz val="9"/>
        <rFont val="Calibri"/>
        <family val="2"/>
      </rPr>
      <t>(by applicant for each claim)</t>
    </r>
  </si>
  <si>
    <r>
      <t xml:space="preserve"> </t>
    </r>
    <r>
      <rPr>
        <b/>
        <sz val="10"/>
        <rFont val="Calibri"/>
        <family val="2"/>
      </rPr>
      <t xml:space="preserve">APPROVED AND CERTIFIED </t>
    </r>
    <r>
      <rPr>
        <b/>
        <sz val="9"/>
        <rFont val="Calibri"/>
        <family val="2"/>
      </rPr>
      <t>pursuant to Departmental Signing Authorities.</t>
    </r>
  </si>
  <si>
    <t xml:space="preserve"> I certify that:</t>
  </si>
  <si>
    <t xml:space="preserve"> The amount payable relates to costs that:</t>
  </si>
  <si>
    <r>
      <rPr>
        <b/>
        <sz val="9"/>
        <rFont val="Calibri"/>
        <family val="2"/>
      </rPr>
      <t>a)</t>
    </r>
    <r>
      <rPr>
        <sz val="9"/>
        <rFont val="Calibri"/>
        <family val="2"/>
      </rPr>
      <t xml:space="preserve"> the costs described in this claim and considered eligible were or will be incurred under the agreement;
</t>
    </r>
    <r>
      <rPr>
        <b/>
        <sz val="9"/>
        <rFont val="Calibri"/>
        <family val="2"/>
      </rPr>
      <t>b)</t>
    </r>
    <r>
      <rPr>
        <sz val="9"/>
        <rFont val="Calibri"/>
        <family val="2"/>
      </rPr>
      <t xml:space="preserve"> generally accepted and consistently followed accounting practices have been used;
</t>
    </r>
    <r>
      <rPr>
        <b/>
        <sz val="9"/>
        <rFont val="Calibri"/>
        <family val="2"/>
      </rPr>
      <t>c)</t>
    </r>
    <r>
      <rPr>
        <sz val="9"/>
        <rFont val="Calibri"/>
        <family val="2"/>
      </rPr>
      <t xml:space="preserve"> Her Majesty's payment will be applied to the project in accordance with the
agreement and costing memorandum;
</t>
    </r>
    <r>
      <rPr>
        <b/>
        <sz val="9"/>
        <rFont val="Calibri"/>
        <family val="2"/>
      </rPr>
      <t>d)</t>
    </r>
    <r>
      <rPr>
        <sz val="9"/>
        <rFont val="Calibri"/>
        <family val="2"/>
      </rPr>
      <t xml:space="preserve"> if applicable, disclosure has been made of assets involved in or resulting from the project which ceased to be used or which were transferred to productive use, sold leased or otherwise disposed of;
</t>
    </r>
    <r>
      <rPr>
        <b/>
        <sz val="9"/>
        <rFont val="Calibri"/>
        <family val="2"/>
      </rPr>
      <t>e)</t>
    </r>
    <r>
      <rPr>
        <sz val="9"/>
        <rFont val="Calibri"/>
        <family val="2"/>
      </rPr>
      <t xml:space="preserve"> if applicable, environmental protection measures have been implemented and are maintained; requirements of all regulatory bodies have been satisfied.
</t>
    </r>
    <r>
      <rPr>
        <b/>
        <sz val="9"/>
        <rFont val="Calibri"/>
        <family val="2"/>
      </rPr>
      <t>f)</t>
    </r>
    <r>
      <rPr>
        <sz val="9"/>
        <rFont val="Calibri"/>
        <family val="2"/>
      </rPr>
      <t xml:space="preserve"> all representations, warranties and undertakings pursuant to the agreement
remain applicable and in force;
</t>
    </r>
    <r>
      <rPr>
        <b/>
        <sz val="9"/>
        <rFont val="Calibri"/>
        <family val="2"/>
      </rPr>
      <t>g)</t>
    </r>
    <r>
      <rPr>
        <sz val="9"/>
        <rFont val="Calibri"/>
        <family val="2"/>
      </rPr>
      <t xml:space="preserve"> there are no events of default under any of the provisions of the agreement and no state of facts exist which, with the giving of notice or the passing of time, or both, would constitute such an event of default;
</t>
    </r>
    <r>
      <rPr>
        <b/>
        <sz val="9"/>
        <rFont val="Calibri"/>
        <family val="2"/>
      </rPr>
      <t>h)</t>
    </r>
    <r>
      <rPr>
        <sz val="9"/>
        <rFont val="Calibri"/>
        <family val="2"/>
      </rPr>
      <t xml:space="preserve"> no amounts payable are outstanding in connection with the agreement or
otherwise or in connection with the alleged compliance or non compliance by the Minister of his/her obligations under the agreement.</t>
    </r>
  </si>
  <si>
    <t xml:space="preserve"> ____ are eligible and reasonable;</t>
  </si>
  <si>
    <t xml:space="preserve"> ____ will be incurred within the advance period;</t>
  </si>
  <si>
    <t xml:space="preserve"> ____ are reasonably in step with work performed in a satisfactory  manner;</t>
  </si>
  <si>
    <t xml:space="preserve"> ____ all required terms and conditions of the agreement have been met.</t>
  </si>
  <si>
    <t xml:space="preserve"> Recommended by</t>
  </si>
  <si>
    <t xml:space="preserve"> Title</t>
  </si>
  <si>
    <t xml:space="preserve"> Officer Code</t>
  </si>
  <si>
    <t xml:space="preserve"> Signature</t>
  </si>
  <si>
    <t xml:space="preserve"> Date</t>
  </si>
  <si>
    <t xml:space="preserve"> Approved and Certified pursuant to Section 34 1 (b) of the FAA</t>
  </si>
  <si>
    <t xml:space="preserve">  _______________________________________________________</t>
  </si>
  <si>
    <t xml:space="preserve"> Title </t>
  </si>
  <si>
    <t>Signature of Authorized Official</t>
  </si>
  <si>
    <t>Date</t>
  </si>
  <si>
    <t>REMARKS</t>
  </si>
  <si>
    <t>Charge to:</t>
  </si>
  <si>
    <t xml:space="preserve"> Total Eligible Costs - (as per "Detailed Claim")     
                   </t>
  </si>
  <si>
    <t>Project Start Date:</t>
  </si>
  <si>
    <t>Project End Date:</t>
  </si>
  <si>
    <t>Name/Title of Authorized Official</t>
  </si>
  <si>
    <t>Current Claim</t>
  </si>
  <si>
    <t>For dates use "yyyy-mm-dd"</t>
  </si>
  <si>
    <t>Date Revised: (YYYY,MM,DD)</t>
  </si>
  <si>
    <t xml:space="preserve">Claim Period Start Date:  </t>
  </si>
  <si>
    <t xml:space="preserve">Information completed here will be included on the Claim Summary and Advance Form worksheet and in the rest of the workbook. </t>
  </si>
  <si>
    <t>Please inform the ministry of any changes to project addresses, contact information, or authorized signatories.</t>
  </si>
  <si>
    <t xml:space="preserve">Project Effective Date: </t>
  </si>
  <si>
    <r>
      <t xml:space="preserve">Claim and/or Advance Request Specific </t>
    </r>
    <r>
      <rPr>
        <sz val="12"/>
        <color theme="3"/>
        <rFont val="Arial"/>
        <family val="2"/>
      </rPr>
      <t xml:space="preserve">
(Fill in only the appropriate fields for this claim.)</t>
    </r>
  </si>
  <si>
    <t xml:space="preserve"> Industry Canada Share %</t>
  </si>
  <si>
    <t>Period Covered 
by Advance</t>
  </si>
  <si>
    <t>DEPARTMENTAL USE ONLY - Sampling Summary Sheet</t>
  </si>
  <si>
    <t xml:space="preserve"> Gross Approved 
 Assistance   %</t>
  </si>
  <si>
    <t xml:space="preserve"> Holdback  %</t>
  </si>
  <si>
    <t xml:space="preserve">Be sure to follow National Joint Council Travel Directives on claiming travel expenses. </t>
  </si>
  <si>
    <t>Date(s) of Travel</t>
  </si>
  <si>
    <r>
      <t>KM Rate</t>
    </r>
    <r>
      <rPr>
        <sz val="12"/>
        <color theme="3"/>
        <rFont val="Arial"/>
        <family val="2"/>
      </rPr>
      <t xml:space="preserve"> 
</t>
    </r>
    <r>
      <rPr>
        <sz val="10"/>
        <color rgb="FFFF0000"/>
        <rFont val="Arial"/>
        <family val="2"/>
      </rPr>
      <t>(For private vehicle use Only. See NJC Directive for rates.)</t>
    </r>
  </si>
  <si>
    <r>
      <t xml:space="preserve">KMs Travelled </t>
    </r>
    <r>
      <rPr>
        <b/>
        <sz val="12"/>
        <color rgb="FFFF0000"/>
        <rFont val="Arial"/>
        <family val="2"/>
      </rPr>
      <t xml:space="preserve">
</t>
    </r>
    <r>
      <rPr>
        <sz val="10"/>
        <color rgb="FFFF0000"/>
        <rFont val="Arial"/>
        <family val="2"/>
      </rPr>
      <t>(For private vehicle use only.)</t>
    </r>
  </si>
  <si>
    <r>
      <t xml:space="preserve">Provincial Tax  </t>
    </r>
    <r>
      <rPr>
        <sz val="10"/>
        <color rgb="FFFF0000"/>
        <rFont val="Arial"/>
        <family val="2"/>
      </rPr>
      <t>(After Rebate. Leave blank if claiming KMs.)</t>
    </r>
  </si>
  <si>
    <r>
      <t>KM Rate</t>
    </r>
    <r>
      <rPr>
        <sz val="12"/>
        <color theme="3"/>
        <rFont val="Arial"/>
        <family val="2"/>
      </rPr>
      <t xml:space="preserve"> 
</t>
    </r>
    <r>
      <rPr>
        <sz val="10"/>
        <color rgb="FFFF0000"/>
        <rFont val="Arial"/>
        <family val="2"/>
      </rPr>
      <t>(For private vehicle use only. See NJC Directive for rates.)</t>
    </r>
  </si>
  <si>
    <r>
      <t>Invoice Amount before tax</t>
    </r>
    <r>
      <rPr>
        <b/>
        <sz val="10"/>
        <color theme="3"/>
        <rFont val="Arial"/>
        <family val="2"/>
      </rPr>
      <t xml:space="preserve"> 
</t>
    </r>
    <r>
      <rPr>
        <sz val="10"/>
        <color rgb="FFFF0000"/>
        <rFont val="Arial"/>
        <family val="2"/>
      </rPr>
      <t>(Leave blank if claiming KMs.)</t>
    </r>
  </si>
  <si>
    <t>FirstName LastName</t>
  </si>
  <si>
    <t>Hotel</t>
  </si>
  <si>
    <t>Meetings - Toronto</t>
  </si>
  <si>
    <t>2562-A12</t>
  </si>
  <si>
    <t>Private Vehicle</t>
  </si>
  <si>
    <t>ABC Workshop</t>
  </si>
  <si>
    <t>Instructor</t>
  </si>
  <si>
    <t xml:space="preserve">Total Approved Eligible costs </t>
  </si>
  <si>
    <t>Item/Description                                               (Taxi, meal, hotel, vehicle rental, plane , rail, incidentals, private vehicle etc..)</t>
  </si>
  <si>
    <t>ISED Contribution per Category / ISED Total Contribution</t>
  </si>
  <si>
    <t xml:space="preserve">Claimants are responsible for following Government of Canada regulations on travel. See the Instructions worksheet at the beginning of this workbook for more details on claiming travel expenses.  </t>
  </si>
  <si>
    <t>You may only claim KM rates if a private vehicle was used for travel. Taxes are included in the NJC Kilometric rates.</t>
  </si>
  <si>
    <t>Organization's Address: Number/Street/Box</t>
  </si>
  <si>
    <t>Organization's Address: City</t>
  </si>
  <si>
    <t>Organization's Address: Province/Territory</t>
  </si>
  <si>
    <t>Organization's Address: Postal Code</t>
  </si>
  <si>
    <t xml:space="preserve"> Name of Recipient(s) and Joint Payee (if applicable)</t>
  </si>
  <si>
    <t>June 4 - 18, 2018</t>
  </si>
  <si>
    <t>(only when provided for in the letter of offer - attach Recipient's Cash Flow Forecast.</t>
  </si>
  <si>
    <r>
      <rPr>
        <i/>
        <sz val="10"/>
        <color rgb="FFFF0000"/>
        <rFont val="Arial"/>
        <family val="2"/>
      </rPr>
      <t>(Example Entry)</t>
    </r>
    <r>
      <rPr>
        <i/>
        <sz val="11"/>
        <color rgb="FFFF0000"/>
        <rFont val="Arial"/>
        <family val="2"/>
      </rPr>
      <t xml:space="preserve">
2018-06-13 to 2018-06-14</t>
    </r>
  </si>
  <si>
    <r>
      <rPr>
        <i/>
        <sz val="10"/>
        <color rgb="FFFF0000"/>
        <rFont val="Arial"/>
        <family val="2"/>
      </rPr>
      <t>(Example Entry)</t>
    </r>
    <r>
      <rPr>
        <i/>
        <sz val="11"/>
        <color rgb="FFFF0000"/>
        <rFont val="Arial"/>
        <family val="2"/>
      </rPr>
      <t xml:space="preserve"> Name</t>
    </r>
  </si>
  <si>
    <r>
      <rPr>
        <i/>
        <sz val="10"/>
        <color rgb="FFFF0000"/>
        <rFont val="Arial"/>
        <family val="2"/>
      </rPr>
      <t xml:space="preserve">(Example Entry) </t>
    </r>
    <r>
      <rPr>
        <i/>
        <sz val="11"/>
        <color rgb="FFFF0000"/>
        <rFont val="Arial"/>
        <family val="2"/>
      </rPr>
      <t>Name</t>
    </r>
  </si>
  <si>
    <t>Dept. Use Only</t>
  </si>
  <si>
    <t>Date(s) of Travel
(yyyy-mm-dd)</t>
  </si>
  <si>
    <r>
      <rPr>
        <i/>
        <sz val="10"/>
        <color rgb="FFFF0000"/>
        <rFont val="Arial"/>
        <family val="2"/>
      </rPr>
      <t xml:space="preserve">(Example Entry - Private Vehicle) </t>
    </r>
    <r>
      <rPr>
        <i/>
        <sz val="11"/>
        <color rgb="FFFF0000"/>
        <rFont val="Arial"/>
        <family val="2"/>
      </rPr>
      <t xml:space="preserve"> 2018-07-13</t>
    </r>
  </si>
  <si>
    <t>Computer hardware</t>
  </si>
  <si>
    <t>54454565-A</t>
  </si>
  <si>
    <t>Project Content Development</t>
  </si>
  <si>
    <t>June 4 , 2018</t>
  </si>
  <si>
    <t>Office Supplies - Staples</t>
  </si>
  <si>
    <t>2018-06-25</t>
  </si>
  <si>
    <t>78-76876-DD</t>
  </si>
  <si>
    <t>Conference Fees</t>
  </si>
  <si>
    <t>2018-07-19</t>
  </si>
  <si>
    <t>89898</t>
  </si>
  <si>
    <r>
      <t xml:space="preserve">Project Information 
</t>
    </r>
    <r>
      <rPr>
        <sz val="12"/>
        <color theme="3"/>
        <rFont val="Arial"/>
        <family val="2"/>
      </rPr>
      <t>(Refer to the signed Contribution Agreement. All fields are mandatory.)</t>
    </r>
  </si>
  <si>
    <t>Contact Phone Number:</t>
  </si>
  <si>
    <t>Project Contact Name:</t>
  </si>
  <si>
    <t>Contact E-mail Address:</t>
  </si>
  <si>
    <t>Incurred:</t>
  </si>
  <si>
    <t>Paid:</t>
  </si>
  <si>
    <t>Period Covered by Claim</t>
  </si>
  <si>
    <t>Select</t>
  </si>
  <si>
    <t>Yes    /    No</t>
  </si>
  <si>
    <t>NA</t>
  </si>
  <si>
    <t>2. Recipient Claim Summary and/or Advance Claim Form</t>
  </si>
  <si>
    <t>For each claim for reimbursement or advance request the  PROGRAM CLAIM SUMMARY and/or ADVANCE CLAIM FORM must be completed, signed electronically or printed, signed and sent electronically.</t>
  </si>
  <si>
    <t>Summary of Request</t>
  </si>
  <si>
    <t>3. Summary of Request</t>
  </si>
  <si>
    <t>Enter the appropriate general project details and information specific to the claim or advance request.  Information entered in this worksheet will be populated across the workbook.</t>
  </si>
  <si>
    <t>Industry Canada Sharing ratio %</t>
  </si>
  <si>
    <t>Yellow shaded areas are to be completed by recipient.</t>
  </si>
  <si>
    <t>Contracts/ agreements with third parties must be submitted to the project officer.</t>
  </si>
  <si>
    <t>4. Labour and Salaries - Direct</t>
  </si>
  <si>
    <t>Labour and Salaries - Direct</t>
  </si>
  <si>
    <t>Labour and Salaries</t>
  </si>
  <si>
    <t>5. Labour and Salaries - Admin (will be included in Administration Cost on Summary Sheet)</t>
  </si>
  <si>
    <r>
      <t xml:space="preserve">Include salary and wage costs </t>
    </r>
    <r>
      <rPr>
        <u/>
        <sz val="9"/>
        <color indexed="56"/>
        <rFont val="Arial"/>
        <family val="2"/>
      </rPr>
      <t>directly</t>
    </r>
    <r>
      <rPr>
        <sz val="9"/>
        <color indexed="56"/>
        <rFont val="Arial"/>
        <family val="2"/>
      </rPr>
      <t xml:space="preserve"> related to the delivery of the project.</t>
    </r>
  </si>
  <si>
    <r>
      <t>Include salary and wage costs that are</t>
    </r>
    <r>
      <rPr>
        <u/>
        <sz val="9"/>
        <color indexed="56"/>
        <rFont val="Arial"/>
        <family val="2"/>
      </rPr>
      <t xml:space="preserve"> not directly</t>
    </r>
    <r>
      <rPr>
        <sz val="9"/>
        <color indexed="56"/>
        <rFont val="Arial"/>
        <family val="2"/>
      </rPr>
      <t xml:space="preserve"> related to the delivery of the project and where the primary benefit is to the organisation. These costs may include CEO, Management, Executive Assistant etc.…</t>
    </r>
  </si>
  <si>
    <r>
      <rPr>
        <b/>
        <sz val="9"/>
        <color indexed="56"/>
        <rFont val="Arial"/>
        <family val="2"/>
      </rPr>
      <t>Claimed Amounts</t>
    </r>
    <r>
      <rPr>
        <sz val="9"/>
        <color indexed="56"/>
        <rFont val="Arial"/>
        <family val="2"/>
      </rPr>
      <t xml:space="preserve"> musts adhere to the travel rates and allowances designated under the National Joint Council Directive for the period of travel. </t>
    </r>
  </si>
  <si>
    <r>
      <t xml:space="preserve">Receipts must be kept for all </t>
    </r>
    <r>
      <rPr>
        <i/>
        <sz val="9"/>
        <color indexed="10"/>
        <rFont val="Arial"/>
        <family val="2"/>
      </rPr>
      <t>travel expenses with the exception of private accommodations, meals, mileage used for a personal vehicle and transportation costs below $12.</t>
    </r>
  </si>
  <si>
    <t xml:space="preserve">Meals and Private Accommodations </t>
  </si>
  <si>
    <t>Where applicable, indicate applicable travel rates and allowances designated under the National Joint Council Directive for the period of travel. (Meals, Km rates, etc.…)</t>
  </si>
  <si>
    <t>Item/Description                                               (Taxi, meal, hotel, vehicle rental, plane , rail, private vehicle etc..)</t>
  </si>
  <si>
    <t>“Note:  Due to an adjustment made to the National Joint Council Travel Directive in July 2017, non-public servants are no longer eligible for the incidental expense allowance when they travel at the request of the government.</t>
  </si>
  <si>
    <t>ISED sharing ratio</t>
  </si>
  <si>
    <r>
      <t xml:space="preserve">Enter travel expenses </t>
    </r>
    <r>
      <rPr>
        <sz val="9"/>
        <color indexed="56"/>
        <rFont val="Arial"/>
        <family val="2"/>
      </rPr>
      <t>directly related to the administration of the project.</t>
    </r>
  </si>
  <si>
    <r>
      <t xml:space="preserve">Enter travel expenses </t>
    </r>
    <r>
      <rPr>
        <sz val="9"/>
        <color indexed="56"/>
        <rFont val="Arial"/>
        <family val="2"/>
      </rPr>
      <t>directly related to the direct delivery of the project.</t>
    </r>
  </si>
  <si>
    <t>Variance</t>
  </si>
  <si>
    <t xml:space="preserve">Requested advance amounts should be entirely informed by the estimated forecasted amount for the upcoming quarter.  </t>
  </si>
  <si>
    <t>FCF Free Balance
DLEP</t>
  </si>
  <si>
    <t>**Includes Travel - Direct Delivery costs.</t>
  </si>
  <si>
    <t>*Includes Labour and Salaries - Admin costs and Travel - Admin costs.</t>
  </si>
  <si>
    <t>Direct Equipment Costs</t>
  </si>
  <si>
    <t>Sub Contractors / Consultants</t>
  </si>
  <si>
    <t>Other Direct Costs**</t>
  </si>
  <si>
    <t>Administration Costs *</t>
  </si>
  <si>
    <t>Other Direct Costs **</t>
  </si>
  <si>
    <t>FISCAL YEAR 2022-2023</t>
  </si>
  <si>
    <t>CanCode PROGRAM 
RECIPIENT CLAIM SUMMARY and/or ADVANCE CLAIM FORM</t>
  </si>
  <si>
    <t>CanCode Program</t>
  </si>
  <si>
    <t>Technological Equipment and Technological Materials</t>
  </si>
  <si>
    <t>11. Other Costs</t>
  </si>
  <si>
    <t>13. Revised Budget</t>
  </si>
  <si>
    <t>Tech Equip.&amp; Tech Materials</t>
  </si>
  <si>
    <t>**Includes worksheet 10. Travel - Direct Delivery</t>
  </si>
  <si>
    <t>*Includes worksheets 5. Labour and Salaries - Admin, 8. Administration and 9. Travel - Admin</t>
  </si>
  <si>
    <t>Technological Equipment and Technological Materials Costs</t>
  </si>
  <si>
    <t>Tech Equip &amp; Tech Materials</t>
  </si>
  <si>
    <t>Tech Equip. &amp; Tech Materials</t>
  </si>
  <si>
    <t>*Includes worksheets 5. Labour and Salaries - 8. Admin and 9. Travel - Admin</t>
  </si>
  <si>
    <t>6. Subcontractors &amp; Consultant Costs</t>
  </si>
  <si>
    <t>7. Technological Equipment and Technological Material</t>
  </si>
  <si>
    <t>8. Administration Costs</t>
  </si>
  <si>
    <t>9. Travel Costs - Admin</t>
  </si>
  <si>
    <t>10. Travel Costs - Direct Delivery</t>
  </si>
  <si>
    <r>
      <t>Labour and Salaries - Admin</t>
    </r>
    <r>
      <rPr>
        <b/>
        <i/>
        <sz val="18"/>
        <color theme="3"/>
        <rFont val="Arial"/>
        <family val="2"/>
      </rPr>
      <t xml:space="preserve"> </t>
    </r>
    <r>
      <rPr>
        <b/>
        <i/>
        <sz val="10"/>
        <color rgb="FFFF0000"/>
        <rFont val="Arial"/>
        <family val="2"/>
      </rPr>
      <t>(will be included in Administration Cost on Summary Sheet)</t>
    </r>
  </si>
  <si>
    <t>Name and Title of Authorized Official/Signatory</t>
  </si>
  <si>
    <r>
      <t xml:space="preserve">Travel Costs - Direct Delivery </t>
    </r>
    <r>
      <rPr>
        <b/>
        <i/>
        <sz val="10"/>
        <color rgb="FFFF0000"/>
        <rFont val="Arial"/>
        <family val="2"/>
      </rPr>
      <t>(will be included in Other Costs on Summary Sheet)</t>
    </r>
  </si>
  <si>
    <r>
      <t>Travel Costs - Administrative</t>
    </r>
    <r>
      <rPr>
        <b/>
        <sz val="18"/>
        <color rgb="FFFF0000"/>
        <rFont val="Arial"/>
        <family val="2"/>
      </rPr>
      <t xml:space="preserve"> </t>
    </r>
    <r>
      <rPr>
        <b/>
        <i/>
        <sz val="10"/>
        <color rgb="FFFF0000"/>
        <rFont val="Arial"/>
        <family val="2"/>
      </rPr>
      <t>(will be included in Administration Costs on Summary Sheet)</t>
    </r>
  </si>
  <si>
    <t>Minister Approved 
Eligible Costs</t>
  </si>
  <si>
    <t>Recipient's Claim for 
Reimbursement</t>
  </si>
  <si>
    <t>Total Claimed</t>
  </si>
  <si>
    <t xml:space="preserve">Total </t>
  </si>
  <si>
    <t>Student Allocation</t>
  </si>
  <si>
    <t>Teacher Allocation</t>
  </si>
  <si>
    <t xml:space="preserve">Adjusted Student </t>
  </si>
  <si>
    <t>Adjusted Teacher</t>
  </si>
  <si>
    <t>Portion allocated to Students</t>
  </si>
  <si>
    <t>Portion allocated to Teachers</t>
  </si>
  <si>
    <r>
      <t>Total</t>
    </r>
    <r>
      <rPr>
        <b/>
        <i/>
        <sz val="10"/>
        <color rgb="FFFF0000"/>
        <rFont val="Arial"/>
        <family val="2"/>
      </rPr>
      <t xml:space="preserve"> </t>
    </r>
    <r>
      <rPr>
        <i/>
        <sz val="10"/>
        <color rgb="FFFF0000"/>
        <rFont val="Arial"/>
        <family val="2"/>
      </rPr>
      <t>(Should be equal to Total above.)</t>
    </r>
  </si>
  <si>
    <r>
      <t xml:space="preserve">A traveller shall be reimbursed, up to the maximum meal allowance available, for each breakfast, lunch and dinner while on travel status as per </t>
    </r>
    <r>
      <rPr>
        <b/>
        <sz val="9"/>
        <color indexed="56"/>
        <rFont val="Arial"/>
        <family val="2"/>
      </rPr>
      <t xml:space="preserve">APPENDIX C or D </t>
    </r>
    <r>
      <rPr>
        <sz val="9"/>
        <color indexed="56"/>
        <rFont val="Arial"/>
        <family val="2"/>
      </rPr>
      <t>as applicable.</t>
    </r>
  </si>
  <si>
    <r>
      <t xml:space="preserve">A traveller shall be paid the applicable Private Non-commercial Accommodation allowance, as per </t>
    </r>
    <r>
      <rPr>
        <b/>
        <sz val="9"/>
        <color indexed="56"/>
        <rFont val="Arial"/>
        <family val="2"/>
      </rPr>
      <t>APPENDIX C or D</t>
    </r>
    <r>
      <rPr>
        <sz val="9"/>
        <color indexed="56"/>
        <rFont val="Arial"/>
        <family val="2"/>
      </rPr>
      <t xml:space="preserve">, where applicable. </t>
    </r>
  </si>
  <si>
    <r>
      <t xml:space="preserve">The kilometric rates payable for the use of privately owned vehicles driven on authorized government travel are prescribed in </t>
    </r>
    <r>
      <rPr>
        <b/>
        <sz val="9"/>
        <color indexed="56"/>
        <rFont val="Arial"/>
        <family val="2"/>
      </rPr>
      <t>APPENDIX B</t>
    </r>
    <r>
      <rPr>
        <sz val="9"/>
        <color indexed="56"/>
        <rFont val="Arial"/>
        <family val="2"/>
      </rPr>
      <t>.</t>
    </r>
  </si>
  <si>
    <t xml:space="preserve">Enter costs associated with the purchase of technological equipment and materials used for the delivery of the project.  </t>
  </si>
  <si>
    <r>
      <rPr>
        <b/>
        <sz val="9"/>
        <color theme="3"/>
        <rFont val="Arial"/>
        <family val="2"/>
      </rPr>
      <t>Examples of eligible costs:</t>
    </r>
    <r>
      <rPr>
        <sz val="9"/>
        <color theme="3"/>
        <rFont val="Arial"/>
        <family val="2"/>
      </rPr>
      <t xml:space="preserve"> phones, laptops, computers, tablets, programmable robots, hardware upgrades, coding software, rental of equipment, assistive devices and any other equipment which can be specifically identified and measured as having been used or to be used in the performance of the Project, Costs associated with purchase or repair of technological equipment and materials </t>
    </r>
    <r>
      <rPr>
        <b/>
        <u/>
        <sz val="9"/>
        <color rgb="FFFF0000"/>
        <rFont val="Arial"/>
        <family val="2"/>
      </rPr>
      <t>may not exceed 20%</t>
    </r>
    <r>
      <rPr>
        <b/>
        <sz val="9"/>
        <color rgb="FFFF0000"/>
        <rFont val="Arial"/>
        <family val="2"/>
      </rPr>
      <t xml:space="preserve"> of the Contribution Amount.</t>
    </r>
  </si>
  <si>
    <r>
      <rPr>
        <b/>
        <i/>
        <sz val="9"/>
        <color theme="3"/>
        <rFont val="Arial"/>
        <family val="2"/>
      </rPr>
      <t>Note: Equipment costs incurred by a third party must be included under this cost category.</t>
    </r>
    <r>
      <rPr>
        <b/>
        <sz val="9"/>
        <color theme="3"/>
        <rFont val="Arial"/>
        <family val="2"/>
      </rPr>
      <t xml:space="preserve"> </t>
    </r>
    <r>
      <rPr>
        <sz val="9"/>
        <color theme="3"/>
        <rFont val="Arial"/>
        <family val="2"/>
      </rPr>
      <t>One line item per third party delivery is acceptable. Include the Name and the amount that they are claiming which matches the amount included on the Third Party Financial Report.</t>
    </r>
  </si>
  <si>
    <t xml:space="preserve">Enter costs incurred for the administration of the project that may include rental of accommodation, accounting expenses, IT maintenance, stationary and office supplies, training and professional development, utilities, telecommunication and other administrative costs related to the project. </t>
  </si>
  <si>
    <r>
      <rPr>
        <b/>
        <sz val="9"/>
        <color theme="3"/>
        <rFont val="Arial"/>
        <family val="2"/>
      </rPr>
      <t>Travel Costs incurred by a third party must be included under this cost category</t>
    </r>
    <r>
      <rPr>
        <sz val="9"/>
        <color theme="3"/>
        <rFont val="Arial"/>
        <family val="2"/>
      </rPr>
      <t>. One line item per third party delivery is acceptable. Include the Name and the amount that they are claiming which matches the amount included on the Third Party Financial Report.</t>
    </r>
  </si>
  <si>
    <t xml:space="preserve">Complete requests for no more than 3 consecutive months at a time, including a detailed justification as to why an advance is required, how the funds will be spent and how it aligns with projects deliverables and timelines. </t>
  </si>
  <si>
    <r>
      <rPr>
        <b/>
        <i/>
        <sz val="9"/>
        <color theme="3"/>
        <rFont val="Arial"/>
        <family val="2"/>
      </rPr>
      <t>Note: This item will be added to the associated Administration Costs on the Tab 3. Summary of Request worksheet. Total Administration Costs cannot exceed 10% of  ISED's contribution amount.</t>
    </r>
    <r>
      <rPr>
        <b/>
        <sz val="9"/>
        <color theme="3"/>
        <rFont val="Arial"/>
        <family val="2"/>
      </rPr>
      <t xml:space="preserve"> </t>
    </r>
    <r>
      <rPr>
        <sz val="9"/>
        <color theme="3"/>
        <rFont val="Arial"/>
        <family val="2"/>
      </rPr>
      <t xml:space="preserve">Exceptions for recipient organizations headquartered in Canada’s North (YT, NT, NU) will be given up to a maximum of 30% of the Contribution Amount. Salaries and Wages that are considered administration costs will be considered under the Administration cost category. </t>
    </r>
  </si>
  <si>
    <r>
      <rPr>
        <b/>
        <i/>
        <sz val="9"/>
        <color theme="3"/>
        <rFont val="Arial"/>
        <family val="2"/>
      </rPr>
      <t xml:space="preserve">Note: On the Tab 3. Summary of Request worksheet, Administration Costs includes Administration related salaries and travel costs. Total Administration Costs cannot exceed 10% of  ISED's contribution amount. </t>
    </r>
    <r>
      <rPr>
        <sz val="9"/>
        <color theme="3"/>
        <rFont val="Arial"/>
        <family val="2"/>
      </rPr>
      <t>Exceptions for recipient organizations headquartered in Canada’s North (YT, NT, NU) will be given up to a maximum of 30% of the Contribution Amount.</t>
    </r>
  </si>
  <si>
    <r>
      <rPr>
        <b/>
        <i/>
        <sz val="9"/>
        <color theme="3"/>
        <rFont val="Arial"/>
        <family val="2"/>
      </rPr>
      <t xml:space="preserve">Note: This item will be added to the associated Administration Costs on the Tab 3. Summary of Request worksheet. </t>
    </r>
    <r>
      <rPr>
        <b/>
        <sz val="9"/>
        <color theme="3"/>
        <rFont val="Arial"/>
        <family val="2"/>
      </rPr>
      <t xml:space="preserve">Total Administration Costs cannot exceed 10% of  ISED's contribution amount. </t>
    </r>
    <r>
      <rPr>
        <sz val="9"/>
        <color theme="3"/>
        <rFont val="Arial"/>
        <family val="2"/>
      </rPr>
      <t xml:space="preserve">Exceptions for recipient organizations headquartered in Canada’s North (YT, NT, NU) will be given up to a maximum of 30% of the Contribution Amount. Salaries and Wages that are considered administration costs will be considered under the Administration cost category. </t>
    </r>
  </si>
  <si>
    <t>Note: This item will be added to the associated Other Costs on the Tab 3. Summary of Request worksheet.</t>
  </si>
  <si>
    <t>6. Subcontractors &amp; Consultants</t>
  </si>
  <si>
    <t>7. Technological Equipment and Technological Materials</t>
  </si>
  <si>
    <t>9. Travel - Admin</t>
  </si>
  <si>
    <t>10. Travel - Direct Delivery</t>
  </si>
  <si>
    <t>12. Advance Request</t>
  </si>
  <si>
    <t>Enter costs incurred by subcontractors, consultants, and ultimate recipients.</t>
  </si>
  <si>
    <t>14. Cash flow Forecast</t>
  </si>
  <si>
    <t>5. Labour and Salaries - Admin</t>
  </si>
  <si>
    <r>
      <t xml:space="preserve">The amounts claimed here by all third parties </t>
    </r>
    <r>
      <rPr>
        <b/>
        <u/>
        <sz val="9"/>
        <color theme="3"/>
        <rFont val="Arial"/>
        <family val="2"/>
      </rPr>
      <t>must exclude Technological Equipment and Technological Materials costs.</t>
    </r>
    <r>
      <rPr>
        <b/>
        <sz val="9"/>
        <color theme="3"/>
        <rFont val="Arial"/>
        <family val="2"/>
      </rPr>
      <t xml:space="preserve"> These costs must be separated and reported in the Technological Equipment and Technological Materials Cost Category (Tab 7). Include the name of the Third Party in the Item/Description field.</t>
    </r>
  </si>
  <si>
    <t xml:space="preserve">Enter the portions of the "Total Claimed" to be allocated to the delivery of programming to Students and or Teachers in the fillable area. These amounts should equal the total being claimed for reimbursement AND, in the event of an audit, must be supported by the recipient's own records.   </t>
  </si>
  <si>
    <t>MERC's and Benefits (%)</t>
  </si>
  <si>
    <t xml:space="preserve">MERC's and Benefits ($)   </t>
  </si>
  <si>
    <t xml:space="preserve">Ensure that  formulas in columns are copied into the new row. </t>
  </si>
  <si>
    <t xml:space="preserve">Ensure that  formulas are copied into the new row. </t>
  </si>
  <si>
    <t>Invoice Date
(yyyy-mm-dd)</t>
  </si>
  <si>
    <t>2018-06-01</t>
  </si>
  <si>
    <t>2018-07-01</t>
  </si>
  <si>
    <t>CASH FLOW FORECAST</t>
  </si>
  <si>
    <t>Project #</t>
  </si>
  <si>
    <t>Fiscal Year (FY)</t>
  </si>
  <si>
    <t>ISED's Authorised Assistance for the Fiscal Year</t>
  </si>
  <si>
    <t>ESTIMATE: COMPLETE AT BEGINNING OF THE PROJECT/FISCAL YEAR</t>
  </si>
  <si>
    <t>Source</t>
  </si>
  <si>
    <t>Q1 Forecast</t>
  </si>
  <si>
    <t>Q2 Forecast</t>
  </si>
  <si>
    <t>Q3 Forecast</t>
  </si>
  <si>
    <t>Q4 Forecast</t>
  </si>
  <si>
    <t>Total Assistance</t>
  </si>
  <si>
    <t>ESTIMATE: COMPLETE AFTER THE 1ST QUARTER (APR-JUN)</t>
  </si>
  <si>
    <t>Q1 Actual</t>
  </si>
  <si>
    <t>Q2 Re-forecast</t>
  </si>
  <si>
    <t>Q3 Re-forecast</t>
  </si>
  <si>
    <t>Q4 Re-forecast</t>
  </si>
  <si>
    <t>Estimate</t>
  </si>
  <si>
    <t>ESTIMATE: COMPLETE AFTER THE 2ND QUARTER (JUL-SEP)</t>
  </si>
  <si>
    <t>Q2 Actual</t>
  </si>
  <si>
    <t>ESTIMATE: COMPLETE AFTER THE 3RD QUARTER (OCT-DEC)</t>
  </si>
  <si>
    <t>Q3 Actual</t>
  </si>
  <si>
    <t>ESTIMATE: COMPLETE AFTER THE 4TH QUARTER (JAN-MAR)</t>
  </si>
  <si>
    <t>Q4 Actual</t>
  </si>
  <si>
    <t>Important: Please include an explanation of any variances in the comments box below.  For any quarter, ensure total ISED Funding estimates  do not exceed ISED's Authorised Assistance for the Fiscal Year.  For program reporting purposes, there should not be a variance under the ISED Funding unless the recipient does not anticipate spending the total ISED Authorised Assistance for the Fiscal Year.</t>
  </si>
  <si>
    <t>Provide an explanation for any variances.</t>
  </si>
  <si>
    <t>Recipient's Advance Request</t>
  </si>
  <si>
    <r>
      <rPr>
        <b/>
        <sz val="9"/>
        <color indexed="56"/>
        <rFont val="Arial"/>
        <family val="2"/>
      </rPr>
      <t>Claimed Amounts</t>
    </r>
    <r>
      <rPr>
        <sz val="9"/>
        <color indexed="56"/>
        <rFont val="Arial"/>
        <family val="2"/>
      </rPr>
      <t xml:space="preserve"> must adhere to the travel rates and allowances designated under the National Joint Council Directive for the period of travel. </t>
    </r>
  </si>
  <si>
    <t>-</t>
  </si>
  <si>
    <t>Total Project 
Authorised Assistance</t>
  </si>
  <si>
    <t>Enter the date that the budget is revised.</t>
  </si>
  <si>
    <t xml:space="preserve">Enter total project authorised assistance amount at the top. </t>
  </si>
  <si>
    <t>Ensure expenditures in previous fiscal years reflects actual expenditures and the total project authorised assistance is not exceeded.</t>
  </si>
  <si>
    <r>
      <t xml:space="preserve">This worksheet contains information related to the estimated cashflow forecast tool. A cashflow forecast is requested at the commencement of the project and subsequently at the beginning of each fiscal year. The Cashflow Forecast is a tool used by ISED to understand a funded organization’s projected spending plan in order to better track the possibility of lapses in funding. Should there be a variance between the “Forecast” and the “Actual” expenditures in a given quarter, the </t>
    </r>
    <r>
      <rPr>
        <b/>
        <i/>
        <sz val="9"/>
        <color theme="3"/>
        <rFont val="Arial"/>
        <family val="2"/>
      </rPr>
      <t>reforecast must be updated</t>
    </r>
    <r>
      <rPr>
        <sz val="9"/>
        <color theme="3"/>
        <rFont val="Arial"/>
        <family val="2"/>
      </rPr>
      <t xml:space="preserve"> accordingly to reflect the revised planned expenditures up to the end of the fiscal year.</t>
    </r>
  </si>
  <si>
    <t>Variences of more than 10% should include an explanation in the comments box.</t>
  </si>
  <si>
    <t>Office Use:</t>
  </si>
  <si>
    <r>
      <t xml:space="preserve">Enter costs incurred related to each employee including the amount that will be claimed under Mandatory Employment Related Costs (MERC) benefits (e.g., CPP, IE, OAS…etc.). </t>
    </r>
    <r>
      <rPr>
        <b/>
        <sz val="9"/>
        <color theme="3"/>
        <rFont val="Arial"/>
        <family val="2"/>
      </rPr>
      <t>Mandatory Employment Related Costs (MERC)</t>
    </r>
    <r>
      <rPr>
        <sz val="9"/>
        <color theme="3"/>
        <rFont val="Arial"/>
        <family val="2"/>
      </rPr>
      <t xml:space="preserve"> means payments that the Employer is required by law to make to an employee, but not restricted to, those required for Employment Insurance premiums, Canada or Quebec Pension Plan contributions, vacation pay, statutory holiday pay, Workers’ Compensation Premiums or equivalent liability insurance (if applicable), Health Services Fund contributions, Quebec Parental Insurance Plan premiums, Commission des normes, de l'équité, de la santé et de la sécurité du travail in Quebec, Health and Post-Secondary Education Tax in Newfoundland and Labrador, the Health and Post-secondary Education Levy in Manitoba, and Employer Health Taxes where applicable.</t>
    </r>
  </si>
  <si>
    <r>
      <t>Enter costs incurred related to each employee including the amount that will be claimed under  Mandatory Employment Related Costs (MERC's) benefits (e.g., CPP, IE, OAS…etc.)</t>
    </r>
    <r>
      <rPr>
        <b/>
        <sz val="9"/>
        <color theme="3"/>
        <rFont val="Arial"/>
        <family val="2"/>
      </rPr>
      <t xml:space="preserve"> Mandatory Employment Related Costs (MERC)</t>
    </r>
    <r>
      <rPr>
        <sz val="9"/>
        <color theme="3"/>
        <rFont val="Arial"/>
        <family val="2"/>
      </rPr>
      <t xml:space="preserve"> means payments that the Employer is required by law to make to an employee, but not restricted to, those required for Employment Insurance premiums, Canada or Quebec Pension Plan contributions, vacation pay, statutory holiday pay, Workers’ Compensation Premiums or equivalent liability insurance (if applicable), Health Services Fund contributions, Quebec Parental Insurance Plan premiums, Commission des normes, de l'équité, de la santé et de la sécurité du travail in Quebec, Health and Post-Secondary Education Tax in Newfoundland and Labrador, the Health and Post-secondary Education Levy in Manitoba, and Employer Health Taxes where applicable.</t>
    </r>
  </si>
  <si>
    <t>FISCAL YEAR 2023-2024</t>
  </si>
  <si>
    <t>Version: 10-2021</t>
  </si>
  <si>
    <t>GST/HST
(after  Rebate)</t>
  </si>
  <si>
    <r>
      <t>GST/HST</t>
    </r>
    <r>
      <rPr>
        <b/>
        <sz val="10"/>
        <color theme="3"/>
        <rFont val="Arial"/>
        <family val="2"/>
      </rPr>
      <t xml:space="preserve"> 
</t>
    </r>
    <r>
      <rPr>
        <sz val="10"/>
        <color rgb="FFFF0000"/>
        <rFont val="Arial"/>
        <family val="2"/>
      </rPr>
      <t xml:space="preserve">(After </t>
    </r>
    <r>
      <rPr>
        <b/>
        <sz val="10"/>
        <color theme="3"/>
        <rFont val="Arial"/>
        <family val="2"/>
      </rPr>
      <t xml:space="preserve"> </t>
    </r>
    <r>
      <rPr>
        <sz val="10"/>
        <color rgb="FFFF0000"/>
        <rFont val="Arial"/>
        <family val="2"/>
      </rPr>
      <t>Rebate. Leave blank if claiming KMs.)</t>
    </r>
  </si>
  <si>
    <t>Provincial Tax
(after Rebate)</t>
  </si>
  <si>
    <t>GST/HST
(after Rebate)</t>
  </si>
  <si>
    <r>
      <t xml:space="preserve">Provincial Tax
</t>
    </r>
    <r>
      <rPr>
        <sz val="10"/>
        <color rgb="FFFF0000"/>
        <rFont val="Arial"/>
        <family val="2"/>
      </rPr>
      <t>(After Rebate. Leave blank if claiming KMs.)</t>
    </r>
  </si>
  <si>
    <r>
      <t xml:space="preserve">Invoice Amount before tax
</t>
    </r>
    <r>
      <rPr>
        <sz val="10"/>
        <color rgb="FFFF0000"/>
        <rFont val="Arial"/>
        <family val="2"/>
      </rPr>
      <t>(Leave blank if claiming KMs.)</t>
    </r>
  </si>
  <si>
    <r>
      <t xml:space="preserve">GST/HST
</t>
    </r>
    <r>
      <rPr>
        <b/>
        <sz val="10"/>
        <color rgb="FFFF0000"/>
        <rFont val="Arial"/>
        <family val="2"/>
      </rPr>
      <t xml:space="preserve">(After </t>
    </r>
    <r>
      <rPr>
        <sz val="10"/>
        <color rgb="FFFF0000"/>
        <rFont val="Arial"/>
        <family val="2"/>
      </rPr>
      <t>Rebate. Leave blank if claiming KMs.)</t>
    </r>
  </si>
  <si>
    <t>Recipient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</si>
</sst>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1009]mmmm\ d\,\ yyyy;@"/>
    <numFmt numFmtId="167" formatCode="_-[$$-1009]* #,##0.00_-;\-[$$-1009]* #,##0.00_-;_-[$$-1009]* &quot;-&quot;??_-;_-@_-"/>
    <numFmt numFmtId="168" formatCode="0.0%"/>
    <numFmt numFmtId="169" formatCode="yyyy\-mm\-dd;@"/>
    <numFmt numFmtId="170" formatCode="&quot;$&quot;#,##0.00"/>
    <numFmt numFmtId="171" formatCode="##,#00.0\ \¢"/>
    <numFmt numFmtId="172" formatCode="0.0"/>
    <numFmt numFmtId="173" formatCode="[$$-1009]#,##0"/>
  </numFmts>
  <fonts count="10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20"/>
      <name val="Arial"/>
      <family val="2"/>
    </font>
    <font>
      <sz val="11"/>
      <name val="Arial"/>
      <family val="2"/>
    </font>
    <font>
      <sz val="12"/>
      <name val="Arial"/>
      <family val="2"/>
    </font>
    <font>
      <sz val="11"/>
      <color theme="1"/>
      <name val="Calibri"/>
      <family val="2"/>
      <scheme val="minor"/>
    </font>
    <font>
      <b/>
      <sz val="11"/>
      <color theme="3"/>
      <name val="Calibri"/>
      <family val="2"/>
      <scheme val="minor"/>
    </font>
    <font>
      <u/>
      <sz val="10"/>
      <color theme="10"/>
      <name val="Arial"/>
      <family val="2"/>
    </font>
    <font>
      <sz val="10"/>
      <color rgb="FF000000"/>
      <name val="Times New Roman"/>
      <family val="1"/>
    </font>
    <font>
      <b/>
      <sz val="14"/>
      <color theme="3"/>
      <name val="Calibri"/>
      <family val="2"/>
      <scheme val="minor"/>
    </font>
    <font>
      <b/>
      <sz val="16"/>
      <color theme="3"/>
      <name val="Calibri"/>
      <family val="2"/>
      <scheme val="minor"/>
    </font>
    <font>
      <i/>
      <sz val="10"/>
      <color rgb="FFFF0000"/>
      <name val="Arial"/>
      <family val="2"/>
    </font>
    <font>
      <sz val="10"/>
      <name val="Calibri"/>
      <family val="2"/>
      <scheme val="minor"/>
    </font>
    <font>
      <b/>
      <sz val="11"/>
      <color theme="3"/>
      <name val="Arial"/>
      <family val="2"/>
    </font>
    <font>
      <sz val="10"/>
      <color theme="3"/>
      <name val="Calibri"/>
      <family val="2"/>
      <scheme val="minor"/>
    </font>
    <font>
      <sz val="10"/>
      <color theme="3"/>
      <name val="Arial"/>
      <family val="2"/>
    </font>
    <font>
      <b/>
      <sz val="12"/>
      <color theme="3"/>
      <name val="Arial"/>
      <family val="2"/>
    </font>
    <font>
      <sz val="12"/>
      <color theme="3"/>
      <name val="Arial"/>
      <family val="2"/>
    </font>
    <font>
      <b/>
      <i/>
      <sz val="18"/>
      <color theme="3"/>
      <name val="Arial"/>
      <family val="2"/>
    </font>
    <font>
      <b/>
      <sz val="14"/>
      <color theme="3"/>
      <name val="Arial"/>
      <family val="2"/>
    </font>
    <font>
      <b/>
      <sz val="12"/>
      <color rgb="FFFF0000"/>
      <name val="Arial"/>
      <family val="2"/>
    </font>
    <font>
      <sz val="11"/>
      <color theme="1"/>
      <name val="Arial"/>
      <family val="2"/>
    </font>
    <font>
      <b/>
      <sz val="11"/>
      <color theme="1"/>
      <name val="Arial"/>
      <family val="2"/>
    </font>
    <font>
      <b/>
      <sz val="10"/>
      <color theme="3"/>
      <name val="Arial"/>
      <family val="2"/>
    </font>
    <font>
      <sz val="11"/>
      <color theme="3"/>
      <name val="Arial"/>
      <family val="2"/>
    </font>
    <font>
      <b/>
      <sz val="16"/>
      <color theme="3"/>
      <name val="Arial"/>
      <family val="2"/>
    </font>
    <font>
      <b/>
      <sz val="24"/>
      <color theme="3"/>
      <name val="Arial"/>
      <family val="2"/>
    </font>
    <font>
      <b/>
      <sz val="18"/>
      <color theme="3"/>
      <name val="Arial"/>
      <family val="2"/>
    </font>
    <font>
      <b/>
      <sz val="12"/>
      <color theme="3"/>
      <name val="Calibri"/>
      <family val="2"/>
      <scheme val="minor"/>
    </font>
    <font>
      <sz val="8"/>
      <color theme="3"/>
      <name val="Arial"/>
      <family val="2"/>
    </font>
    <font>
      <b/>
      <i/>
      <sz val="16"/>
      <color theme="3"/>
      <name val="Arial"/>
      <family val="2"/>
    </font>
    <font>
      <sz val="9"/>
      <color theme="3"/>
      <name val="Arial"/>
      <family val="2"/>
    </font>
    <font>
      <b/>
      <i/>
      <sz val="9"/>
      <color theme="3"/>
      <name val="Arial"/>
      <family val="2"/>
    </font>
    <font>
      <i/>
      <sz val="9"/>
      <color rgb="FFFF0000"/>
      <name val="Arial"/>
      <family val="2"/>
    </font>
    <font>
      <i/>
      <sz val="9"/>
      <color indexed="10"/>
      <name val="Arial"/>
      <family val="2"/>
    </font>
    <font>
      <b/>
      <sz val="9"/>
      <color indexed="56"/>
      <name val="Arial"/>
      <family val="2"/>
    </font>
    <font>
      <sz val="9"/>
      <color indexed="56"/>
      <name val="Arial"/>
      <family val="2"/>
    </font>
    <font>
      <u/>
      <sz val="9"/>
      <color theme="10"/>
      <name val="Arial"/>
      <family val="2"/>
    </font>
    <font>
      <b/>
      <sz val="9"/>
      <color theme="3"/>
      <name val="Arial"/>
      <family val="2"/>
    </font>
    <font>
      <u/>
      <sz val="9"/>
      <color theme="3"/>
      <name val="Arial"/>
      <family val="2"/>
    </font>
    <font>
      <b/>
      <u/>
      <sz val="9"/>
      <color theme="3"/>
      <name val="Arial"/>
      <family val="2"/>
    </font>
    <font>
      <i/>
      <sz val="11"/>
      <color rgb="FFFF0000"/>
      <name val="Arial"/>
      <family val="2"/>
    </font>
    <font>
      <i/>
      <sz val="10"/>
      <color theme="3"/>
      <name val="Arial"/>
      <family val="2"/>
    </font>
    <font>
      <b/>
      <sz val="11"/>
      <color theme="3"/>
      <name val="Arial"/>
      <family val="2"/>
    </font>
    <font>
      <b/>
      <sz val="8"/>
      <color rgb="FFFF0000"/>
      <name val="Arial"/>
      <family val="2"/>
    </font>
    <font>
      <sz val="10"/>
      <color rgb="FFFF0000"/>
      <name val="Arial"/>
      <family val="2"/>
    </font>
    <font>
      <sz val="12"/>
      <color theme="1"/>
      <name val="Arial"/>
      <family val="2"/>
    </font>
    <font>
      <b/>
      <sz val="12"/>
      <color theme="1"/>
      <name val="Arial"/>
      <family val="2"/>
    </font>
    <font>
      <b/>
      <sz val="14"/>
      <color theme="1"/>
      <name val="Arial"/>
      <family val="2"/>
    </font>
    <font>
      <b/>
      <sz val="10"/>
      <color indexed="21"/>
      <name val="Verdana"/>
      <family val="2"/>
    </font>
    <font>
      <b/>
      <sz val="18"/>
      <name val="Calibri"/>
      <family val="2"/>
    </font>
    <font>
      <sz val="12"/>
      <color indexed="48"/>
      <name val="Calibri"/>
      <family val="2"/>
    </font>
    <font>
      <b/>
      <sz val="12"/>
      <name val="Calibri"/>
      <family val="2"/>
    </font>
    <font>
      <b/>
      <sz val="8"/>
      <name val="Calibri"/>
      <family val="2"/>
    </font>
    <font>
      <sz val="8"/>
      <name val="Calibri"/>
      <family val="2"/>
    </font>
    <font>
      <b/>
      <sz val="9"/>
      <name val="Calibri"/>
      <family val="2"/>
    </font>
    <font>
      <b/>
      <sz val="14"/>
      <name val="Calibri"/>
      <family val="2"/>
    </font>
    <font>
      <b/>
      <sz val="11"/>
      <name val="Calibri"/>
      <family val="2"/>
    </font>
    <font>
      <sz val="12"/>
      <name val="Calibri"/>
      <family val="2"/>
    </font>
    <font>
      <sz val="9"/>
      <name val="Calibri"/>
      <family val="2"/>
    </font>
    <font>
      <sz val="11"/>
      <color theme="1"/>
      <name val="Calibri"/>
      <family val="2"/>
    </font>
    <font>
      <b/>
      <sz val="16"/>
      <name val="Calibri"/>
      <family val="2"/>
    </font>
    <font>
      <sz val="10"/>
      <name val="Calibri"/>
      <family val="2"/>
    </font>
    <font>
      <b/>
      <sz val="10"/>
      <name val="Calibri"/>
      <family val="2"/>
    </font>
    <font>
      <sz val="11"/>
      <name val="Calibri"/>
      <family val="2"/>
    </font>
    <font>
      <sz val="11"/>
      <color rgb="FFFF0000"/>
      <name val="Arial"/>
      <family val="2"/>
    </font>
    <font>
      <b/>
      <sz val="10"/>
      <color rgb="FFFF0000"/>
      <name val="Arial"/>
      <family val="2"/>
    </font>
    <font>
      <b/>
      <sz val="18"/>
      <color rgb="FFFF0000"/>
      <name val="Arial"/>
      <family val="2"/>
    </font>
    <font>
      <b/>
      <sz val="20"/>
      <color rgb="FFFF0000"/>
      <name val="Arial"/>
      <family val="2"/>
    </font>
    <font>
      <b/>
      <sz val="14"/>
      <name val="Arial"/>
      <family val="2"/>
    </font>
    <font>
      <b/>
      <u/>
      <sz val="14"/>
      <color theme="10"/>
      <name val="Arial"/>
      <family val="2"/>
    </font>
    <font>
      <b/>
      <i/>
      <sz val="11"/>
      <color rgb="FFFF0000"/>
      <name val="Arial"/>
      <family val="2"/>
    </font>
    <font>
      <sz val="10"/>
      <color theme="0"/>
      <name val="Arial"/>
      <family val="2"/>
    </font>
    <font>
      <u/>
      <sz val="9"/>
      <color indexed="56"/>
      <name val="Arial"/>
      <family val="2"/>
    </font>
    <font>
      <sz val="9"/>
      <color theme="4" tint="-0.249977111117893"/>
      <name val="Arial"/>
      <family val="2"/>
    </font>
    <font>
      <b/>
      <u/>
      <sz val="9"/>
      <color rgb="FFFF0000"/>
      <name val="Arial"/>
      <family val="2"/>
    </font>
    <font>
      <b/>
      <sz val="9"/>
      <color rgb="FFFF0000"/>
      <name val="Arial"/>
      <family val="2"/>
    </font>
    <font>
      <sz val="9"/>
      <name val="Arial"/>
      <family val="2"/>
    </font>
    <font>
      <sz val="11"/>
      <color rgb="FF70AD47"/>
      <name val="Calibri"/>
      <family val="2"/>
    </font>
    <font>
      <b/>
      <i/>
      <sz val="10"/>
      <color rgb="FFFF0000"/>
      <name val="Arial"/>
      <family val="2"/>
    </font>
    <font>
      <b/>
      <sz val="16"/>
      <name val="Arial"/>
      <family val="2"/>
    </font>
    <font>
      <b/>
      <sz val="10"/>
      <name val="Arial"/>
      <family val="2"/>
    </font>
    <font>
      <sz val="12"/>
      <color theme="0"/>
      <name val="Arial"/>
      <family val="2"/>
    </font>
    <font>
      <b/>
      <sz val="11"/>
      <color theme="1"/>
      <name val="Calibri"/>
      <family val="2"/>
      <scheme val="minor"/>
    </font>
    <font>
      <b/>
      <sz val="16"/>
      <color theme="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b/>
      <i/>
      <sz val="12"/>
      <color rgb="FFFF0000"/>
      <name val="Calibri"/>
      <family val="2"/>
      <scheme val="minor"/>
    </font>
    <font>
      <i/>
      <sz val="10"/>
      <color rgb="FFFF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AEAEA"/>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0F0F0"/>
        <bgColor indexed="64"/>
      </patternFill>
    </fill>
    <fill>
      <patternFill patternType="solid">
        <fgColor theme="1"/>
        <bgColor indexed="64"/>
      </patternFill>
    </fill>
    <fill>
      <patternFill patternType="solid">
        <fgColor theme="0"/>
        <bgColor indexed="64"/>
      </patternFill>
    </fill>
    <fill>
      <patternFill patternType="solid">
        <fgColor rgb="FFC0C0C0"/>
        <bgColor indexed="64"/>
      </patternFill>
    </fill>
    <fill>
      <patternFill patternType="solid">
        <fgColor rgb="FFCCC0DA"/>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FFDD"/>
        <bgColor indexed="64"/>
      </patternFill>
    </fill>
    <fill>
      <patternFill patternType="solid">
        <fgColor rgb="FFFCF6A6"/>
        <bgColor indexed="64"/>
      </patternFill>
    </fill>
    <fill>
      <patternFill patternType="solid">
        <fgColor rgb="FFFFFFA3"/>
        <bgColor indexed="64"/>
      </patternFill>
    </fill>
    <fill>
      <patternFill patternType="solid">
        <fgColor theme="5" tint="0.79998168889431442"/>
        <bgColor indexed="64"/>
      </patternFill>
    </fill>
    <fill>
      <patternFill patternType="solid">
        <fgColor theme="4" tint="0.79998168889431442"/>
        <bgColor indexed="64"/>
      </patternFill>
    </fill>
  </fills>
  <borders count="10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theme="0"/>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41"/>
      </right>
      <top style="thin">
        <color indexed="64"/>
      </top>
      <bottom style="thin">
        <color indexed="9"/>
      </bottom>
      <diagonal/>
    </border>
    <border>
      <left style="thin">
        <color indexed="41"/>
      </left>
      <right style="thin">
        <color indexed="64"/>
      </right>
      <top style="thin">
        <color indexed="64"/>
      </top>
      <bottom style="thin">
        <color indexed="9"/>
      </bottom>
      <diagonal/>
    </border>
    <border>
      <left/>
      <right style="thin">
        <color indexed="64"/>
      </right>
      <top style="thin">
        <color indexed="9"/>
      </top>
      <bottom style="thin">
        <color indexed="9"/>
      </bottom>
      <diagonal/>
    </border>
    <border>
      <left/>
      <right/>
      <top style="thin">
        <color indexed="9"/>
      </top>
      <bottom/>
      <diagonal/>
    </border>
    <border>
      <left/>
      <right style="thin">
        <color indexed="64"/>
      </right>
      <top style="thin">
        <color indexed="9"/>
      </top>
      <bottom/>
      <diagonal/>
    </border>
    <border>
      <left/>
      <right/>
      <top/>
      <bottom style="thin">
        <color indexed="9"/>
      </bottom>
      <diagonal/>
    </border>
    <border>
      <left/>
      <right style="thin">
        <color indexed="64"/>
      </right>
      <top/>
      <bottom style="thin">
        <color indexed="9"/>
      </bottom>
      <diagonal/>
    </border>
    <border>
      <left/>
      <right style="thin">
        <color indexed="64"/>
      </right>
      <top style="thin">
        <color indexed="9"/>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thin">
        <color indexed="9"/>
      </left>
      <right style="medium">
        <color indexed="64"/>
      </right>
      <top style="thin">
        <color indexed="9"/>
      </top>
      <bottom/>
      <diagonal/>
    </border>
    <border>
      <left style="thin">
        <color indexed="9"/>
      </left>
      <right style="medium">
        <color indexed="64"/>
      </right>
      <top/>
      <bottom style="thin">
        <color indexed="9"/>
      </bottom>
      <diagonal/>
    </border>
    <border>
      <left style="medium">
        <color indexed="64"/>
      </left>
      <right/>
      <top style="thin">
        <color indexed="9"/>
      </top>
      <bottom/>
      <diagonal/>
    </border>
    <border>
      <left style="thin">
        <color indexed="9"/>
      </left>
      <right style="medium">
        <color indexed="64"/>
      </right>
      <top/>
      <bottom/>
      <diagonal/>
    </border>
    <border>
      <left style="medium">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9"/>
      </bottom>
      <diagonal/>
    </border>
    <border>
      <left style="medium">
        <color indexed="64"/>
      </left>
      <right/>
      <top/>
      <bottom style="thin">
        <color indexed="9"/>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47">
    <xf numFmtId="0" fontId="0" fillId="0" borderId="0"/>
    <xf numFmtId="164" fontId="10"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0"/>
    <xf numFmtId="0" fontId="18" fillId="0" borderId="0"/>
    <xf numFmtId="0" fontId="15"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0" fontId="9" fillId="0" borderId="0"/>
    <xf numFmtId="165" fontId="10" fillId="0" borderId="0" applyFont="0" applyFill="0" applyBorder="0" applyAlignment="0" applyProtection="0"/>
    <xf numFmtId="164" fontId="10" fillId="0" borderId="0" applyFont="0" applyFill="0" applyBorder="0" applyAlignment="0" applyProtection="0"/>
    <xf numFmtId="44" fontId="9" fillId="0" borderId="0" applyFont="0" applyFill="0" applyBorder="0" applyAlignment="0" applyProtection="0"/>
    <xf numFmtId="0" fontId="9" fillId="0" borderId="0"/>
    <xf numFmtId="43"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0" fontId="9"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7" fillId="0" borderId="0"/>
    <xf numFmtId="0" fontId="7" fillId="0" borderId="0"/>
    <xf numFmtId="0" fontId="6" fillId="0" borderId="0"/>
    <xf numFmtId="164" fontId="10"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0"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165"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165"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0" fontId="1" fillId="0" borderId="0"/>
    <xf numFmtId="165"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0" fillId="0" borderId="0"/>
  </cellStyleXfs>
  <cellXfs count="780">
    <xf numFmtId="0" fontId="0" fillId="0" borderId="0" xfId="0"/>
    <xf numFmtId="0" fontId="0" fillId="0" borderId="0" xfId="0" applyBorder="1"/>
    <xf numFmtId="0" fontId="10" fillId="0" borderId="0" xfId="0" applyFont="1"/>
    <xf numFmtId="0" fontId="12" fillId="0" borderId="0" xfId="0" applyFont="1" applyAlignment="1">
      <alignment vertical="center"/>
    </xf>
    <xf numFmtId="0" fontId="20" fillId="0" borderId="0" xfId="3" applyFont="1" applyFill="1" applyAlignment="1"/>
    <xf numFmtId="0" fontId="12" fillId="0" borderId="0" xfId="0" applyFont="1" applyAlignment="1">
      <alignment horizontal="center" vertical="center"/>
    </xf>
    <xf numFmtId="0" fontId="19" fillId="0" borderId="0" xfId="3" applyFont="1" applyFill="1" applyAlignment="1">
      <alignment horizontal="center"/>
    </xf>
    <xf numFmtId="0" fontId="22" fillId="0" borderId="0" xfId="0" applyFont="1"/>
    <xf numFmtId="0" fontId="16" fillId="0" borderId="0" xfId="0" applyFont="1" applyFill="1"/>
    <xf numFmtId="0" fontId="0" fillId="0" borderId="0" xfId="0" applyAlignment="1"/>
    <xf numFmtId="0" fontId="21" fillId="0" borderId="0" xfId="0" applyFont="1" applyAlignment="1"/>
    <xf numFmtId="0" fontId="0" fillId="0" borderId="0" xfId="0" applyBorder="1" applyAlignment="1"/>
    <xf numFmtId="0" fontId="10" fillId="0" borderId="0" xfId="0" applyFont="1" applyAlignment="1"/>
    <xf numFmtId="0" fontId="24" fillId="0" borderId="0" xfId="0" applyFont="1" applyAlignment="1"/>
    <xf numFmtId="0" fontId="10" fillId="0" borderId="0" xfId="0" applyFont="1" applyBorder="1" applyAlignment="1"/>
    <xf numFmtId="0" fontId="25" fillId="0" borderId="0" xfId="0" applyFont="1"/>
    <xf numFmtId="0" fontId="0" fillId="0" borderId="0" xfId="0" applyProtection="1">
      <protection locked="0"/>
    </xf>
    <xf numFmtId="0" fontId="0" fillId="0" borderId="0" xfId="0" applyAlignment="1" applyProtection="1">
      <protection locked="0"/>
    </xf>
    <xf numFmtId="0" fontId="14" fillId="0" borderId="0" xfId="0" applyFont="1" applyAlignment="1">
      <alignment horizontal="center" vertical="center"/>
    </xf>
    <xf numFmtId="0" fontId="14" fillId="0" borderId="0" xfId="0" applyFont="1"/>
    <xf numFmtId="0" fontId="26" fillId="0" borderId="0" xfId="3" applyFont="1" applyFill="1" applyAlignment="1">
      <alignment horizontal="left"/>
    </xf>
    <xf numFmtId="166" fontId="26" fillId="0" borderId="0" xfId="3" applyNumberFormat="1" applyFont="1" applyFill="1" applyAlignment="1">
      <alignment horizontal="left"/>
    </xf>
    <xf numFmtId="0" fontId="26" fillId="0" borderId="0" xfId="3" applyFont="1" applyFill="1" applyAlignment="1">
      <alignment horizontal="center"/>
    </xf>
    <xf numFmtId="0" fontId="26" fillId="0" borderId="0" xfId="3" applyFont="1" applyFill="1" applyAlignment="1">
      <alignment horizontal="right"/>
    </xf>
    <xf numFmtId="3" fontId="26" fillId="0" borderId="0" xfId="3" applyNumberFormat="1" applyFont="1" applyFill="1" applyAlignment="1">
      <alignment horizontal="left"/>
    </xf>
    <xf numFmtId="165" fontId="26" fillId="0" borderId="0" xfId="3" applyNumberFormat="1" applyFont="1" applyFill="1"/>
    <xf numFmtId="0" fontId="26" fillId="0" borderId="0" xfId="3" applyFont="1" applyAlignment="1">
      <alignment vertical="top"/>
    </xf>
    <xf numFmtId="0" fontId="26" fillId="0" borderId="0" xfId="3" applyFont="1"/>
    <xf numFmtId="0" fontId="26" fillId="0" borderId="0" xfId="3" applyFont="1" applyAlignment="1">
      <alignment horizontal="right" vertical="top"/>
    </xf>
    <xf numFmtId="9" fontId="26" fillId="5" borderId="0" xfId="3" applyNumberFormat="1" applyFont="1" applyFill="1" applyBorder="1" applyAlignment="1">
      <alignment horizontal="center" vertical="center"/>
    </xf>
    <xf numFmtId="164" fontId="26" fillId="5" borderId="0" xfId="1" applyFont="1" applyFill="1" applyBorder="1" applyAlignment="1">
      <alignment horizontal="center" vertical="center"/>
    </xf>
    <xf numFmtId="0" fontId="26" fillId="0" borderId="0" xfId="3" applyFont="1" applyFill="1" applyAlignment="1">
      <alignment vertical="top"/>
    </xf>
    <xf numFmtId="0" fontId="26" fillId="0" borderId="0" xfId="3" applyFont="1" applyFill="1"/>
    <xf numFmtId="0" fontId="29" fillId="0" borderId="0" xfId="3" applyFont="1" applyFill="1" applyAlignment="1">
      <alignment horizontal="center"/>
    </xf>
    <xf numFmtId="0" fontId="23" fillId="0" borderId="0" xfId="3" applyFont="1" applyFill="1" applyAlignment="1">
      <alignment horizontal="right"/>
    </xf>
    <xf numFmtId="3" fontId="23" fillId="0" borderId="0" xfId="3" applyNumberFormat="1" applyFont="1" applyFill="1" applyAlignment="1">
      <alignment horizontal="left"/>
    </xf>
    <xf numFmtId="165" fontId="23" fillId="0" borderId="0" xfId="3" applyNumberFormat="1" applyFont="1" applyFill="1"/>
    <xf numFmtId="0" fontId="14" fillId="0" borderId="0" xfId="0" applyFont="1" applyAlignment="1"/>
    <xf numFmtId="0" fontId="26" fillId="2" borderId="0" xfId="0" applyFont="1" applyFill="1" applyAlignment="1">
      <alignment horizontal="center" vertical="center"/>
    </xf>
    <xf numFmtId="0" fontId="26" fillId="0" borderId="0" xfId="0" applyFont="1" applyAlignment="1"/>
    <xf numFmtId="0" fontId="0" fillId="0" borderId="0" xfId="0" applyProtection="1"/>
    <xf numFmtId="0" fontId="10" fillId="0" borderId="0" xfId="0" applyFont="1" applyAlignment="1" applyProtection="1"/>
    <xf numFmtId="0" fontId="24" fillId="0" borderId="0" xfId="0" applyFont="1" applyAlignment="1" applyProtection="1"/>
    <xf numFmtId="0" fontId="0" fillId="0" borderId="0" xfId="0" applyAlignment="1" applyProtection="1"/>
    <xf numFmtId="0" fontId="38" fillId="0" borderId="0" xfId="0" applyFont="1"/>
    <xf numFmtId="0" fontId="26" fillId="0" borderId="0" xfId="0" applyFont="1"/>
    <xf numFmtId="0" fontId="0" fillId="0" borderId="0" xfId="0" applyAlignment="1">
      <alignment vertical="top" wrapText="1"/>
    </xf>
    <xf numFmtId="0" fontId="39" fillId="0" borderId="0" xfId="0" applyFont="1" applyAlignment="1"/>
    <xf numFmtId="0" fontId="0" fillId="0" borderId="0" xfId="0" applyAlignment="1">
      <alignment wrapText="1"/>
    </xf>
    <xf numFmtId="0" fontId="0" fillId="0" borderId="0" xfId="0" applyFill="1" applyBorder="1" applyAlignment="1">
      <alignment wrapText="1"/>
    </xf>
    <xf numFmtId="0" fontId="0" fillId="0" borderId="0" xfId="0" applyFill="1" applyBorder="1" applyAlignment="1"/>
    <xf numFmtId="164" fontId="23" fillId="9" borderId="24" xfId="1" applyFont="1" applyFill="1" applyBorder="1"/>
    <xf numFmtId="164" fontId="23" fillId="9" borderId="5" xfId="1" applyFont="1" applyFill="1" applyBorder="1"/>
    <xf numFmtId="0" fontId="10" fillId="0" borderId="0" xfId="5"/>
    <xf numFmtId="0" fontId="21" fillId="0" borderId="0" xfId="5" applyFont="1"/>
    <xf numFmtId="0" fontId="14" fillId="0" borderId="0" xfId="5" applyFont="1"/>
    <xf numFmtId="0" fontId="26" fillId="2" borderId="0" xfId="3" applyFont="1" applyFill="1" applyBorder="1" applyAlignment="1">
      <alignment horizontal="center" vertical="center" wrapText="1"/>
    </xf>
    <xf numFmtId="0" fontId="26" fillId="0" borderId="0" xfId="3" applyFont="1" applyFill="1" applyAlignment="1">
      <alignment vertical="top"/>
    </xf>
    <xf numFmtId="0" fontId="26" fillId="0" borderId="0" xfId="3" applyFont="1" applyFill="1" applyAlignment="1">
      <alignment horizontal="center" vertical="top"/>
    </xf>
    <xf numFmtId="0" fontId="26" fillId="7" borderId="0" xfId="3" applyFont="1" applyFill="1" applyAlignment="1">
      <alignment horizontal="center"/>
    </xf>
    <xf numFmtId="0" fontId="14" fillId="0" borderId="0" xfId="5" applyFont="1" applyAlignment="1"/>
    <xf numFmtId="165" fontId="26" fillId="2" borderId="18" xfId="3" applyNumberFormat="1" applyFont="1" applyFill="1" applyBorder="1" applyAlignment="1">
      <alignment horizontal="center" vertical="center" wrapText="1"/>
    </xf>
    <xf numFmtId="49" fontId="34" fillId="3" borderId="7" xfId="3" applyNumberFormat="1" applyFont="1" applyFill="1" applyBorder="1" applyAlignment="1" applyProtection="1">
      <alignment vertical="top" wrapText="1"/>
      <protection locked="0"/>
    </xf>
    <xf numFmtId="44" fontId="34" fillId="3" borderId="7" xfId="1" applyNumberFormat="1" applyFont="1" applyFill="1" applyBorder="1" applyAlignment="1" applyProtection="1">
      <alignment wrapText="1"/>
      <protection locked="0"/>
    </xf>
    <xf numFmtId="0" fontId="21" fillId="0" borderId="0" xfId="5" applyFont="1" applyFill="1" applyBorder="1" applyAlignment="1"/>
    <xf numFmtId="49" fontId="34" fillId="3" borderId="7" xfId="3" quotePrefix="1" applyNumberFormat="1" applyFont="1" applyFill="1" applyBorder="1" applyAlignment="1" applyProtection="1">
      <alignment horizontal="left" vertical="top" wrapText="1"/>
      <protection locked="0"/>
    </xf>
    <xf numFmtId="164" fontId="23" fillId="9" borderId="23" xfId="1" applyFont="1" applyFill="1" applyBorder="1"/>
    <xf numFmtId="0" fontId="10" fillId="0" borderId="0" xfId="5"/>
    <xf numFmtId="0" fontId="19" fillId="0" borderId="0" xfId="3" applyFont="1" applyFill="1" applyAlignment="1">
      <alignment horizontal="center"/>
    </xf>
    <xf numFmtId="0" fontId="21" fillId="0" borderId="0" xfId="5" applyFont="1"/>
    <xf numFmtId="0" fontId="10" fillId="0" borderId="0" xfId="5" applyProtection="1">
      <protection locked="0"/>
    </xf>
    <xf numFmtId="0" fontId="14" fillId="0" borderId="0" xfId="5" applyFont="1"/>
    <xf numFmtId="0" fontId="26" fillId="0" borderId="0" xfId="3" applyFont="1" applyFill="1" applyAlignment="1">
      <alignment horizontal="center"/>
    </xf>
    <xf numFmtId="0" fontId="26" fillId="0" borderId="0" xfId="3" applyFont="1" applyAlignment="1">
      <alignment vertical="top"/>
    </xf>
    <xf numFmtId="9" fontId="26" fillId="5" borderId="0" xfId="3" applyNumberFormat="1" applyFont="1" applyFill="1" applyBorder="1" applyAlignment="1">
      <alignment horizontal="center" vertical="center"/>
    </xf>
    <xf numFmtId="164" fontId="26" fillId="5" borderId="0" xfId="1" applyFont="1" applyFill="1" applyBorder="1" applyAlignment="1">
      <alignment horizontal="center" vertical="center"/>
    </xf>
    <xf numFmtId="0" fontId="26" fillId="2" borderId="0" xfId="3" applyFont="1" applyFill="1" applyBorder="1" applyAlignment="1">
      <alignment horizontal="center" vertical="center" wrapText="1"/>
    </xf>
    <xf numFmtId="0" fontId="26" fillId="2" borderId="18" xfId="3" applyFont="1" applyFill="1" applyBorder="1" applyAlignment="1">
      <alignment horizontal="center" vertical="center" wrapText="1"/>
    </xf>
    <xf numFmtId="0" fontId="26" fillId="2" borderId="18" xfId="3" applyFont="1" applyFill="1" applyBorder="1" applyAlignment="1">
      <alignment horizontal="center" vertical="top" wrapText="1"/>
    </xf>
    <xf numFmtId="49" fontId="34" fillId="3" borderId="7" xfId="3" applyNumberFormat="1" applyFont="1" applyFill="1" applyBorder="1" applyAlignment="1" applyProtection="1">
      <alignment horizontal="left" vertical="top" wrapText="1"/>
      <protection locked="0"/>
    </xf>
    <xf numFmtId="0" fontId="21" fillId="0" borderId="0" xfId="5" applyFont="1" applyFill="1" applyBorder="1" applyAlignment="1"/>
    <xf numFmtId="0" fontId="26" fillId="0" borderId="0" xfId="3" applyFont="1" applyAlignment="1">
      <alignment vertical="top" wrapText="1"/>
    </xf>
    <xf numFmtId="0" fontId="14" fillId="0" borderId="0" xfId="5" applyFont="1" applyAlignment="1">
      <alignment vertical="top" wrapText="1"/>
    </xf>
    <xf numFmtId="0" fontId="10" fillId="0" borderId="0" xfId="5"/>
    <xf numFmtId="0" fontId="21" fillId="0" borderId="0" xfId="5" applyFont="1"/>
    <xf numFmtId="0" fontId="14" fillId="0" borderId="0" xfId="5" applyFont="1"/>
    <xf numFmtId="0" fontId="26" fillId="0" borderId="0" xfId="3" applyFont="1" applyAlignment="1">
      <alignment vertical="top"/>
    </xf>
    <xf numFmtId="0" fontId="26" fillId="0" borderId="0" xfId="3" applyFont="1"/>
    <xf numFmtId="0" fontId="26" fillId="0" borderId="0" xfId="3" applyFont="1" applyAlignment="1">
      <alignment horizontal="right" vertical="top"/>
    </xf>
    <xf numFmtId="9" fontId="26" fillId="5" borderId="0" xfId="3" applyNumberFormat="1" applyFont="1" applyFill="1" applyBorder="1" applyAlignment="1">
      <alignment horizontal="center" vertical="center"/>
    </xf>
    <xf numFmtId="164" fontId="26" fillId="5" borderId="0" xfId="1" applyFont="1" applyFill="1" applyBorder="1" applyAlignment="1">
      <alignment horizontal="center" vertical="center"/>
    </xf>
    <xf numFmtId="0" fontId="26" fillId="2" borderId="0" xfId="3" applyFont="1" applyFill="1" applyAlignment="1">
      <alignment horizontal="center" vertical="center" wrapText="1"/>
    </xf>
    <xf numFmtId="0" fontId="26" fillId="2" borderId="0" xfId="3" applyFont="1" applyFill="1" applyBorder="1" applyAlignment="1">
      <alignment horizontal="center" vertical="center" wrapText="1"/>
    </xf>
    <xf numFmtId="165" fontId="26" fillId="2" borderId="0" xfId="3" applyNumberFormat="1" applyFont="1" applyFill="1" applyAlignment="1">
      <alignment horizontal="center" vertical="center" wrapText="1"/>
    </xf>
    <xf numFmtId="0" fontId="14" fillId="0" borderId="0" xfId="5" applyFont="1" applyAlignment="1"/>
    <xf numFmtId="49" fontId="34" fillId="3" borderId="7" xfId="3" applyNumberFormat="1" applyFont="1" applyFill="1" applyBorder="1" applyAlignment="1" applyProtection="1">
      <alignment horizontal="left" vertical="top" wrapText="1"/>
      <protection locked="0"/>
    </xf>
    <xf numFmtId="44" fontId="34" fillId="3" borderId="7" xfId="3" applyNumberFormat="1" applyFont="1" applyFill="1" applyBorder="1" applyAlignment="1" applyProtection="1">
      <alignment horizontal="center" wrapText="1"/>
      <protection locked="0"/>
    </xf>
    <xf numFmtId="164" fontId="23" fillId="6" borderId="7" xfId="1" applyFont="1" applyFill="1" applyBorder="1" applyAlignment="1">
      <alignment horizontal="right" wrapText="1"/>
    </xf>
    <xf numFmtId="0" fontId="21" fillId="0" borderId="0" xfId="5" applyFont="1" applyFill="1" applyBorder="1" applyAlignment="1"/>
    <xf numFmtId="0" fontId="10" fillId="0" borderId="0" xfId="5"/>
    <xf numFmtId="0" fontId="26" fillId="0" borderId="0" xfId="3" applyFont="1" applyFill="1" applyAlignment="1">
      <alignment horizontal="left"/>
    </xf>
    <xf numFmtId="0" fontId="23" fillId="0" borderId="0" xfId="5" applyFont="1" applyAlignment="1"/>
    <xf numFmtId="0" fontId="51" fillId="0" borderId="0" xfId="5" applyFont="1" applyAlignment="1"/>
    <xf numFmtId="0" fontId="43" fillId="0" borderId="0" xfId="5" applyFont="1" applyAlignment="1"/>
    <xf numFmtId="0" fontId="23" fillId="9" borderId="1" xfId="5" applyFont="1" applyFill="1" applyBorder="1" applyAlignment="1"/>
    <xf numFmtId="0" fontId="23" fillId="9" borderId="15" xfId="5" applyFont="1" applyFill="1" applyBorder="1" applyAlignment="1"/>
    <xf numFmtId="49" fontId="34" fillId="3" borderId="8" xfId="3" applyNumberFormat="1" applyFont="1" applyFill="1" applyBorder="1" applyAlignment="1" applyProtection="1">
      <alignment horizontal="left" vertical="top" wrapText="1"/>
      <protection locked="0"/>
    </xf>
    <xf numFmtId="44" fontId="34" fillId="3" borderId="8" xfId="3" applyNumberFormat="1" applyFont="1" applyFill="1" applyBorder="1" applyAlignment="1" applyProtection="1">
      <alignment horizontal="center" wrapText="1"/>
      <protection locked="0"/>
    </xf>
    <xf numFmtId="49" fontId="34" fillId="3" borderId="8" xfId="3" applyNumberFormat="1" applyFont="1" applyFill="1" applyBorder="1" applyAlignment="1" applyProtection="1">
      <alignment vertical="top" wrapText="1"/>
      <protection locked="0"/>
    </xf>
    <xf numFmtId="0" fontId="54" fillId="2" borderId="7" xfId="3" applyFont="1" applyFill="1" applyBorder="1" applyAlignment="1">
      <alignment horizontal="center" vertical="center"/>
    </xf>
    <xf numFmtId="49" fontId="0" fillId="0" borderId="7" xfId="0" applyNumberFormat="1" applyBorder="1" applyAlignment="1">
      <alignment horizontal="left" vertical="top" wrapText="1"/>
    </xf>
    <xf numFmtId="0" fontId="26" fillId="2" borderId="7" xfId="3" applyFont="1" applyFill="1" applyBorder="1" applyAlignment="1">
      <alignment horizontal="center" vertical="center" wrapText="1"/>
    </xf>
    <xf numFmtId="165" fontId="26" fillId="2" borderId="7" xfId="3" applyNumberFormat="1" applyFont="1" applyFill="1" applyBorder="1" applyAlignment="1">
      <alignment horizontal="center" vertical="center" wrapText="1"/>
    </xf>
    <xf numFmtId="164" fontId="0" fillId="7" borderId="0" xfId="3" applyNumberFormat="1" applyFont="1" applyFill="1"/>
    <xf numFmtId="0" fontId="0" fillId="0" borderId="0" xfId="0" applyAlignment="1">
      <alignment horizontal="left" vertical="top" wrapText="1"/>
    </xf>
    <xf numFmtId="0" fontId="0" fillId="0" borderId="0" xfId="0" applyAlignment="1">
      <alignment horizontal="center" vertical="center" wrapText="1"/>
    </xf>
    <xf numFmtId="0" fontId="10" fillId="0" borderId="0" xfId="0" applyFont="1" applyBorder="1" applyAlignment="1">
      <alignment horizontal="center" vertical="center" wrapText="1"/>
    </xf>
    <xf numFmtId="164" fontId="0" fillId="0" borderId="0" xfId="1" applyFont="1" applyFill="1" applyBorder="1" applyAlignment="1">
      <alignment horizontal="center" vertical="center" wrapText="1"/>
    </xf>
    <xf numFmtId="44" fontId="0" fillId="0" borderId="7" xfId="0" applyNumberFormat="1" applyBorder="1" applyAlignment="1">
      <alignment horizontal="left" vertical="top" wrapText="1"/>
    </xf>
    <xf numFmtId="49" fontId="0" fillId="0" borderId="7" xfId="0" applyNumberFormat="1"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wrapText="1"/>
    </xf>
    <xf numFmtId="0" fontId="26" fillId="2" borderId="7" xfId="3" applyFont="1" applyFill="1" applyBorder="1" applyAlignment="1">
      <alignment horizontal="center" vertical="top" wrapText="1"/>
    </xf>
    <xf numFmtId="0" fontId="0" fillId="0" borderId="0" xfId="0" applyAlignment="1">
      <alignment horizontal="center" vertical="top" wrapText="1"/>
    </xf>
    <xf numFmtId="165" fontId="26" fillId="2" borderId="7" xfId="3" applyNumberFormat="1" applyFont="1" applyFill="1" applyBorder="1" applyAlignment="1">
      <alignment horizontal="center" vertical="top" wrapText="1"/>
    </xf>
    <xf numFmtId="0" fontId="0" fillId="0" borderId="7" xfId="0" applyBorder="1"/>
    <xf numFmtId="44" fontId="0" fillId="0" borderId="7" xfId="0" applyNumberFormat="1" applyBorder="1" applyAlignment="1">
      <alignment horizontal="left" vertical="top"/>
    </xf>
    <xf numFmtId="2" fontId="0" fillId="0" borderId="7" xfId="0" applyNumberFormat="1" applyBorder="1" applyAlignment="1">
      <alignment horizontal="left" vertical="top" wrapText="1"/>
    </xf>
    <xf numFmtId="0" fontId="56" fillId="0" borderId="0" xfId="0" applyFont="1" applyProtection="1"/>
    <xf numFmtId="0" fontId="0" fillId="0" borderId="0" xfId="0" applyFill="1"/>
    <xf numFmtId="0" fontId="26" fillId="0" borderId="0" xfId="0" applyFont="1" applyFill="1" applyBorder="1" applyAlignment="1" applyProtection="1">
      <alignment vertical="top" wrapText="1"/>
    </xf>
    <xf numFmtId="9" fontId="14" fillId="0" borderId="0" xfId="0" applyNumberFormat="1" applyFont="1" applyFill="1" applyBorder="1" applyAlignment="1" applyProtection="1">
      <alignment horizontal="center"/>
      <protection locked="0"/>
    </xf>
    <xf numFmtId="0" fontId="56" fillId="0" borderId="0" xfId="0" applyFont="1" applyFill="1" applyProtection="1"/>
    <xf numFmtId="0" fontId="0" fillId="0" borderId="0" xfId="0" applyFill="1" applyAlignment="1">
      <alignment horizontal="left" vertical="top" wrapText="1"/>
    </xf>
    <xf numFmtId="49" fontId="0" fillId="0" borderId="8" xfId="0" applyNumberFormat="1" applyBorder="1" applyAlignment="1">
      <alignment horizontal="left" vertical="top" wrapText="1"/>
    </xf>
    <xf numFmtId="0" fontId="55" fillId="0" borderId="11" xfId="0" applyFont="1" applyBorder="1" applyAlignment="1">
      <alignment horizontal="left" vertical="top" wrapText="1"/>
    </xf>
    <xf numFmtId="49" fontId="0" fillId="0" borderId="11" xfId="0" applyNumberFormat="1" applyBorder="1" applyAlignment="1">
      <alignment horizontal="left" vertical="top" wrapText="1"/>
    </xf>
    <xf numFmtId="44" fontId="0" fillId="0" borderId="8" xfId="0" applyNumberFormat="1" applyBorder="1" applyAlignment="1">
      <alignment horizontal="left" vertical="top" wrapText="1"/>
    </xf>
    <xf numFmtId="49" fontId="0" fillId="0" borderId="12" xfId="0" applyNumberFormat="1" applyBorder="1" applyAlignment="1">
      <alignment horizontal="left" vertical="top" wrapText="1"/>
    </xf>
    <xf numFmtId="44" fontId="0" fillId="0" borderId="12" xfId="0" applyNumberFormat="1" applyBorder="1" applyAlignment="1">
      <alignment horizontal="left" vertical="top" wrapText="1"/>
    </xf>
    <xf numFmtId="2" fontId="0" fillId="0" borderId="12" xfId="0" applyNumberFormat="1" applyBorder="1" applyAlignment="1">
      <alignment horizontal="left" vertical="top" wrapText="1"/>
    </xf>
    <xf numFmtId="0" fontId="0" fillId="0" borderId="7" xfId="0" applyBorder="1" applyAlignment="1">
      <alignment horizontal="center" vertical="center" wrapText="1"/>
    </xf>
    <xf numFmtId="0" fontId="37" fillId="0" borderId="7" xfId="3" applyFont="1" applyFill="1" applyBorder="1" applyAlignment="1"/>
    <xf numFmtId="0" fontId="10" fillId="2" borderId="7" xfId="0" applyFont="1" applyFill="1" applyBorder="1" applyAlignment="1">
      <alignment horizontal="center" vertical="center" wrapText="1"/>
    </xf>
    <xf numFmtId="44" fontId="0" fillId="2" borderId="7" xfId="1" applyNumberFormat="1" applyFont="1" applyFill="1" applyBorder="1" applyAlignment="1">
      <alignment horizontal="center" vertical="center" wrapText="1"/>
    </xf>
    <xf numFmtId="44" fontId="0" fillId="2" borderId="7" xfId="0" applyNumberFormat="1" applyFill="1" applyBorder="1"/>
    <xf numFmtId="0" fontId="10" fillId="2" borderId="7" xfId="0" applyFont="1" applyFill="1" applyBorder="1" applyAlignment="1">
      <alignment horizontal="center"/>
    </xf>
    <xf numFmtId="0" fontId="0" fillId="0" borderId="7" xfId="0" applyBorder="1" applyAlignment="1"/>
    <xf numFmtId="49" fontId="0" fillId="0" borderId="11" xfId="0" applyNumberFormat="1" applyBorder="1" applyAlignment="1">
      <alignment horizontal="left" vertical="top"/>
    </xf>
    <xf numFmtId="44" fontId="0" fillId="0" borderId="8" xfId="0" applyNumberFormat="1" applyBorder="1" applyAlignment="1">
      <alignment horizontal="left" vertical="top"/>
    </xf>
    <xf numFmtId="44" fontId="0" fillId="0" borderId="12" xfId="0" applyNumberFormat="1" applyBorder="1" applyAlignment="1">
      <alignment horizontal="left" vertical="top"/>
    </xf>
    <xf numFmtId="0" fontId="58" fillId="2" borderId="7" xfId="0" applyFont="1" applyFill="1" applyBorder="1" applyProtection="1"/>
    <xf numFmtId="44" fontId="0" fillId="3" borderId="7" xfId="0" applyNumberFormat="1"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44" fontId="0" fillId="3" borderId="12" xfId="0" applyNumberFormat="1"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44" fontId="58" fillId="2" borderId="7" xfId="0" applyNumberFormat="1" applyFont="1" applyFill="1" applyBorder="1" applyAlignment="1" applyProtection="1">
      <alignment horizontal="center" vertical="center"/>
    </xf>
    <xf numFmtId="0" fontId="37" fillId="0" borderId="0" xfId="43" applyFont="1" applyAlignment="1">
      <alignment horizontal="center" vertical="center"/>
    </xf>
    <xf numFmtId="0" fontId="13" fillId="0" borderId="0" xfId="5" applyFont="1" applyAlignment="1">
      <alignment horizontal="left"/>
    </xf>
    <xf numFmtId="0" fontId="31" fillId="0" borderId="0" xfId="43" applyFont="1" applyAlignment="1">
      <alignment horizontal="left" vertical="center"/>
    </xf>
    <xf numFmtId="0" fontId="32" fillId="0" borderId="0" xfId="43" applyFont="1" applyAlignment="1">
      <alignment horizontal="left" vertical="center"/>
    </xf>
    <xf numFmtId="0" fontId="31" fillId="3" borderId="7" xfId="44" applyFont="1" applyFill="1" applyBorder="1" applyAlignment="1" applyProtection="1">
      <alignment horizontal="left" vertical="center"/>
      <protection locked="0"/>
    </xf>
    <xf numFmtId="0" fontId="31" fillId="0" borderId="0" xfId="44" applyFont="1" applyAlignment="1">
      <alignment horizontal="left" vertical="center"/>
    </xf>
    <xf numFmtId="0" fontId="31" fillId="0" borderId="0" xfId="44" applyFont="1"/>
    <xf numFmtId="0" fontId="23" fillId="2" borderId="3" xfId="44" applyFont="1" applyFill="1" applyBorder="1" applyAlignment="1">
      <alignment horizontal="center" vertical="center" wrapText="1"/>
    </xf>
    <xf numFmtId="0" fontId="23" fillId="4" borderId="11" xfId="5" applyFont="1" applyFill="1" applyBorder="1" applyAlignment="1"/>
    <xf numFmtId="0" fontId="23" fillId="2" borderId="39" xfId="44" applyFont="1" applyFill="1" applyBorder="1" applyAlignment="1">
      <alignment horizontal="center" vertical="center" wrapText="1"/>
    </xf>
    <xf numFmtId="0" fontId="23" fillId="2" borderId="0" xfId="44" applyFont="1" applyFill="1" applyBorder="1" applyAlignment="1">
      <alignment horizontal="center" vertical="center" wrapText="1"/>
    </xf>
    <xf numFmtId="0" fontId="23" fillId="2" borderId="4" xfId="44" applyFont="1" applyFill="1" applyBorder="1" applyAlignment="1">
      <alignment horizontal="center" vertical="center" wrapText="1"/>
    </xf>
    <xf numFmtId="0" fontId="23" fillId="2" borderId="33" xfId="44" applyFont="1" applyFill="1" applyBorder="1" applyAlignment="1">
      <alignment horizontal="center" vertical="center" wrapText="1"/>
    </xf>
    <xf numFmtId="0" fontId="23" fillId="2" borderId="35" xfId="44" applyFont="1" applyFill="1" applyBorder="1" applyAlignment="1">
      <alignment horizontal="center" vertical="center" wrapText="1"/>
    </xf>
    <xf numFmtId="0" fontId="23" fillId="2" borderId="34" xfId="44" applyFont="1" applyFill="1" applyBorder="1" applyAlignment="1">
      <alignment horizontal="center" vertical="center" wrapText="1"/>
    </xf>
    <xf numFmtId="0" fontId="52" fillId="0" borderId="0" xfId="5" applyFont="1" applyAlignment="1"/>
    <xf numFmtId="0" fontId="23" fillId="2" borderId="1" xfId="44" applyFont="1" applyFill="1" applyBorder="1" applyAlignment="1">
      <alignment horizontal="center" vertical="center"/>
    </xf>
    <xf numFmtId="0" fontId="23" fillId="2" borderId="15" xfId="44" applyFont="1" applyFill="1" applyBorder="1" applyAlignment="1">
      <alignment horizontal="center" vertical="center" wrapText="1"/>
    </xf>
    <xf numFmtId="0" fontId="23" fillId="0" borderId="0" xfId="44" applyFont="1" applyFill="1" applyBorder="1" applyAlignment="1">
      <alignment horizontal="center" vertical="center" wrapText="1"/>
    </xf>
    <xf numFmtId="164" fontId="23" fillId="6" borderId="14" xfId="1" applyFont="1" applyFill="1" applyBorder="1"/>
    <xf numFmtId="164" fontId="23" fillId="6" borderId="26" xfId="1" applyFont="1" applyFill="1" applyBorder="1"/>
    <xf numFmtId="164" fontId="23" fillId="0" borderId="0" xfId="1" applyFont="1" applyFill="1" applyBorder="1"/>
    <xf numFmtId="10" fontId="23" fillId="6" borderId="26" xfId="1" applyNumberFormat="1" applyFont="1" applyFill="1" applyBorder="1" applyAlignment="1">
      <alignment horizontal="center"/>
    </xf>
    <xf numFmtId="164" fontId="23" fillId="6" borderId="44" xfId="1" applyFont="1" applyFill="1" applyBorder="1"/>
    <xf numFmtId="164" fontId="23" fillId="6" borderId="46" xfId="1" applyFont="1" applyFill="1" applyBorder="1"/>
    <xf numFmtId="164" fontId="23" fillId="6" borderId="46" xfId="1" applyFont="1" applyFill="1" applyBorder="1" applyAlignment="1">
      <alignment horizontal="center" vertical="center"/>
    </xf>
    <xf numFmtId="164" fontId="23" fillId="0" borderId="0" xfId="1" applyFont="1" applyFill="1" applyBorder="1" applyAlignment="1">
      <alignment horizontal="center" vertical="center"/>
    </xf>
    <xf numFmtId="10" fontId="23" fillId="6" borderId="43" xfId="1" applyNumberFormat="1" applyFont="1" applyFill="1" applyBorder="1" applyAlignment="1">
      <alignment horizontal="center"/>
    </xf>
    <xf numFmtId="0" fontId="23" fillId="6" borderId="1" xfId="5" applyFont="1" applyFill="1" applyBorder="1" applyAlignment="1"/>
    <xf numFmtId="164" fontId="23" fillId="6" borderId="15" xfId="1" applyFont="1" applyFill="1" applyBorder="1"/>
    <xf numFmtId="164" fontId="23" fillId="6" borderId="3" xfId="1" applyFont="1" applyFill="1" applyBorder="1"/>
    <xf numFmtId="10" fontId="23" fillId="6" borderId="15" xfId="1" applyNumberFormat="1" applyFont="1" applyFill="1" applyBorder="1" applyAlignment="1">
      <alignment horizontal="center"/>
    </xf>
    <xf numFmtId="168" fontId="58" fillId="2" borderId="7" xfId="8" applyNumberFormat="1"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39" fontId="27" fillId="11" borderId="7" xfId="3" applyNumberFormat="1" applyFont="1" applyFill="1" applyBorder="1" applyAlignment="1" applyProtection="1">
      <alignment horizontal="left" vertical="top" wrapText="1"/>
    </xf>
    <xf numFmtId="44" fontId="11" fillId="11" borderId="7" xfId="1" applyNumberFormat="1" applyFont="1" applyFill="1" applyBorder="1" applyAlignment="1" applyProtection="1">
      <alignment horizontal="center" vertical="center" wrapText="1"/>
    </xf>
    <xf numFmtId="44" fontId="57" fillId="11" borderId="7" xfId="1" applyNumberFormat="1" applyFont="1" applyFill="1" applyBorder="1" applyAlignment="1" applyProtection="1">
      <alignment horizontal="center" vertical="center" wrapText="1"/>
    </xf>
    <xf numFmtId="9" fontId="57" fillId="11" borderId="7" xfId="8" applyFont="1" applyFill="1" applyBorder="1" applyAlignment="1" applyProtection="1">
      <alignment horizontal="center" vertical="center" wrapText="1"/>
    </xf>
    <xf numFmtId="168" fontId="57" fillId="11" borderId="7" xfId="8" applyNumberFormat="1" applyFont="1" applyFill="1" applyBorder="1" applyAlignment="1" applyProtection="1">
      <alignment horizontal="center" vertical="center" wrapText="1"/>
    </xf>
    <xf numFmtId="0" fontId="0" fillId="0" borderId="0" xfId="0" applyAlignment="1" applyProtection="1">
      <alignment wrapText="1"/>
    </xf>
    <xf numFmtId="0" fontId="19" fillId="0" borderId="0" xfId="3" applyFont="1" applyFill="1" applyAlignment="1" applyProtection="1">
      <alignment horizontal="center" wrapText="1"/>
    </xf>
    <xf numFmtId="165" fontId="16" fillId="0" borderId="0" xfId="3" applyNumberFormat="1" applyFill="1" applyAlignment="1" applyProtection="1">
      <alignment wrapText="1"/>
    </xf>
    <xf numFmtId="0" fontId="6" fillId="0" borderId="0" xfId="45"/>
    <xf numFmtId="0" fontId="61" fillId="0" borderId="54" xfId="5" applyFont="1" applyBorder="1" applyAlignment="1">
      <alignment horizontal="center" vertical="center"/>
    </xf>
    <xf numFmtId="0" fontId="64" fillId="0" borderId="54" xfId="5" applyFont="1" applyBorder="1"/>
    <xf numFmtId="0" fontId="64" fillId="0" borderId="55" xfId="5" applyFont="1" applyBorder="1"/>
    <xf numFmtId="0" fontId="62" fillId="0" borderId="7" xfId="5" applyFont="1" applyFill="1" applyBorder="1" applyAlignment="1" applyProtection="1">
      <alignment horizontal="center"/>
    </xf>
    <xf numFmtId="0" fontId="62" fillId="0" borderId="7" xfId="5" applyFont="1" applyFill="1" applyBorder="1" applyAlignment="1" applyProtection="1">
      <alignment horizontal="center" vertical="center" wrapText="1" shrinkToFit="1"/>
    </xf>
    <xf numFmtId="0" fontId="62" fillId="10" borderId="7" xfId="5" applyFont="1" applyFill="1" applyBorder="1" applyAlignment="1" applyProtection="1">
      <alignment horizontal="left" vertical="top"/>
    </xf>
    <xf numFmtId="0" fontId="62" fillId="0" borderId="7" xfId="5" applyFont="1" applyBorder="1" applyAlignment="1" applyProtection="1">
      <alignment horizontal="center"/>
    </xf>
    <xf numFmtId="0" fontId="69" fillId="0" borderId="7" xfId="5" applyFont="1" applyBorder="1" applyAlignment="1" applyProtection="1">
      <alignment horizontal="center"/>
    </xf>
    <xf numFmtId="170" fontId="69" fillId="0" borderId="7" xfId="5" applyNumberFormat="1" applyFont="1" applyBorder="1" applyAlignment="1" applyProtection="1">
      <alignment horizontal="center"/>
    </xf>
    <xf numFmtId="0" fontId="64" fillId="0" borderId="60" xfId="5" applyFont="1" applyBorder="1" applyProtection="1"/>
    <xf numFmtId="0" fontId="64" fillId="0" borderId="61" xfId="5" applyFont="1" applyBorder="1" applyProtection="1"/>
    <xf numFmtId="0" fontId="65" fillId="2" borderId="59" xfId="5" applyFont="1" applyFill="1" applyBorder="1" applyAlignment="1" applyProtection="1">
      <alignment horizontal="left" wrapText="1"/>
    </xf>
    <xf numFmtId="0" fontId="69" fillId="2" borderId="45" xfId="5" applyFont="1" applyFill="1" applyBorder="1" applyAlignment="1" applyProtection="1">
      <alignment horizontal="left" vertical="top"/>
    </xf>
    <xf numFmtId="0" fontId="65" fillId="2" borderId="45" xfId="5" applyFont="1" applyFill="1" applyBorder="1" applyAlignment="1" applyProtection="1">
      <alignment horizontal="left" wrapText="1"/>
    </xf>
    <xf numFmtId="0" fontId="69" fillId="2" borderId="49" xfId="5" applyFont="1" applyFill="1" applyBorder="1" applyAlignment="1" applyProtection="1">
      <alignment horizontal="left"/>
    </xf>
    <xf numFmtId="0" fontId="65" fillId="2" borderId="16" xfId="5" applyFont="1" applyFill="1" applyBorder="1" applyAlignment="1" applyProtection="1">
      <alignment horizontal="left" wrapText="1"/>
    </xf>
    <xf numFmtId="0" fontId="69" fillId="2" borderId="14" xfId="5" applyFont="1" applyFill="1" applyBorder="1" applyAlignment="1" applyProtection="1">
      <alignment horizontal="left" vertical="top"/>
    </xf>
    <xf numFmtId="0" fontId="65" fillId="2" borderId="14" xfId="5" applyFont="1" applyFill="1" applyBorder="1" applyAlignment="1" applyProtection="1">
      <alignment horizontal="left" wrapText="1"/>
    </xf>
    <xf numFmtId="0" fontId="70" fillId="2" borderId="0" xfId="45" applyFont="1" applyFill="1" applyBorder="1" applyProtection="1"/>
    <xf numFmtId="0" fontId="65" fillId="2" borderId="16" xfId="5" applyFont="1" applyFill="1" applyBorder="1" applyAlignment="1" applyProtection="1">
      <alignment vertical="center" wrapText="1"/>
    </xf>
    <xf numFmtId="0" fontId="65" fillId="2" borderId="14" xfId="5" applyFont="1" applyFill="1" applyBorder="1" applyAlignment="1" applyProtection="1">
      <alignment vertical="center" wrapText="1"/>
    </xf>
    <xf numFmtId="0" fontId="70" fillId="2" borderId="58" xfId="45" applyFont="1" applyFill="1" applyBorder="1" applyProtection="1"/>
    <xf numFmtId="0" fontId="69" fillId="2" borderId="14" xfId="5" applyFont="1" applyFill="1" applyBorder="1" applyAlignment="1" applyProtection="1">
      <alignment vertical="center"/>
    </xf>
    <xf numFmtId="0" fontId="65" fillId="2" borderId="45" xfId="5" applyFont="1" applyFill="1" applyBorder="1" applyAlignment="1" applyProtection="1">
      <alignment vertical="center" wrapText="1"/>
    </xf>
    <xf numFmtId="0" fontId="65" fillId="2" borderId="0" xfId="5" applyFont="1" applyFill="1" applyBorder="1" applyAlignment="1" applyProtection="1">
      <alignment vertical="top"/>
    </xf>
    <xf numFmtId="0" fontId="65" fillId="2" borderId="0" xfId="5" applyFont="1" applyFill="1" applyBorder="1" applyAlignment="1" applyProtection="1">
      <alignment vertical="top" wrapText="1"/>
    </xf>
    <xf numFmtId="0" fontId="65" fillId="2" borderId="14" xfId="5" applyFont="1" applyFill="1" applyBorder="1" applyAlignment="1" applyProtection="1">
      <alignment vertical="top"/>
    </xf>
    <xf numFmtId="0" fontId="65" fillId="2" borderId="14" xfId="5" applyFont="1" applyFill="1" applyBorder="1" applyAlignment="1" applyProtection="1">
      <alignment vertical="top" wrapText="1"/>
    </xf>
    <xf numFmtId="0" fontId="73" fillId="2" borderId="12" xfId="5" applyFont="1" applyFill="1" applyBorder="1" applyAlignment="1" applyProtection="1">
      <alignment horizontal="center"/>
    </xf>
    <xf numFmtId="0" fontId="65" fillId="2" borderId="7" xfId="5" applyFont="1" applyFill="1" applyBorder="1" applyAlignment="1" applyProtection="1">
      <alignment horizontal="left" vertical="center"/>
    </xf>
    <xf numFmtId="0" fontId="65" fillId="2" borderId="7" xfId="5" applyFont="1" applyFill="1" applyBorder="1" applyAlignment="1" applyProtection="1">
      <alignment wrapText="1"/>
    </xf>
    <xf numFmtId="0" fontId="65" fillId="2" borderId="10" xfId="5" applyFont="1" applyFill="1" applyBorder="1" applyAlignment="1" applyProtection="1">
      <alignment vertical="center" wrapText="1"/>
    </xf>
    <xf numFmtId="0" fontId="67" fillId="2" borderId="8" xfId="5" applyFont="1" applyFill="1" applyBorder="1" applyAlignment="1" applyProtection="1">
      <alignment horizontal="center" vertical="center" wrapText="1"/>
    </xf>
    <xf numFmtId="0" fontId="31" fillId="3" borderId="9" xfId="5" applyFont="1" applyFill="1" applyBorder="1" applyAlignment="1" applyProtection="1">
      <alignment horizontal="left" vertical="top" wrapText="1"/>
      <protection locked="0"/>
    </xf>
    <xf numFmtId="0" fontId="31" fillId="3" borderId="10" xfId="5" applyFont="1" applyFill="1" applyBorder="1" applyAlignment="1" applyProtection="1">
      <alignment horizontal="left" vertical="top" wrapText="1"/>
      <protection locked="0"/>
    </xf>
    <xf numFmtId="49" fontId="53" fillId="8" borderId="12" xfId="5" applyNumberFormat="1" applyFont="1" applyFill="1" applyBorder="1" applyAlignment="1" applyProtection="1">
      <alignment horizontal="center" vertical="center" wrapText="1"/>
      <protection locked="0"/>
    </xf>
    <xf numFmtId="0" fontId="64" fillId="0" borderId="7" xfId="5" applyFont="1" applyBorder="1" applyAlignment="1">
      <alignment horizontal="center"/>
    </xf>
    <xf numFmtId="49" fontId="23" fillId="0" borderId="0" xfId="3" applyNumberFormat="1" applyFont="1" applyFill="1" applyAlignment="1">
      <alignment horizontal="left"/>
    </xf>
    <xf numFmtId="0" fontId="5" fillId="0" borderId="0" xfId="45" applyFont="1"/>
    <xf numFmtId="44" fontId="62" fillId="12" borderId="8" xfId="46" applyNumberFormat="1" applyFont="1" applyFill="1" applyBorder="1" applyAlignment="1" applyProtection="1">
      <alignment horizontal="center" vertical="center"/>
    </xf>
    <xf numFmtId="44" fontId="62" fillId="12" borderId="13" xfId="46" applyNumberFormat="1" applyFont="1" applyFill="1" applyBorder="1" applyAlignment="1" applyProtection="1">
      <alignment horizontal="center" vertical="center"/>
    </xf>
    <xf numFmtId="0" fontId="26" fillId="0" borderId="0" xfId="3" applyFont="1" applyFill="1" applyBorder="1" applyAlignment="1">
      <alignment horizontal="left" vertical="top" wrapText="1"/>
    </xf>
    <xf numFmtId="49" fontId="27" fillId="0" borderId="0" xfId="0" applyNumberFormat="1" applyFont="1" applyFill="1" applyBorder="1" applyAlignment="1" applyProtection="1">
      <alignment horizontal="left" vertical="top" wrapText="1"/>
      <protection locked="0"/>
    </xf>
    <xf numFmtId="49" fontId="68" fillId="13" borderId="13" xfId="5" applyNumberFormat="1" applyFont="1" applyFill="1" applyBorder="1" applyAlignment="1" applyProtection="1">
      <alignment horizontal="center" vertical="center"/>
    </xf>
    <xf numFmtId="169" fontId="68" fillId="13" borderId="40" xfId="5" applyNumberFormat="1" applyFont="1" applyFill="1" applyBorder="1" applyAlignment="1" applyProtection="1">
      <alignment horizontal="center" vertical="center"/>
    </xf>
    <xf numFmtId="169" fontId="72" fillId="13" borderId="7" xfId="5" applyNumberFormat="1" applyFont="1" applyFill="1" applyBorder="1" applyAlignment="1" applyProtection="1">
      <alignment horizontal="center"/>
    </xf>
    <xf numFmtId="169" fontId="4" fillId="13" borderId="7" xfId="45" applyNumberFormat="1" applyFont="1" applyFill="1" applyBorder="1" applyAlignment="1" applyProtection="1">
      <alignment horizontal="center" vertical="center"/>
    </xf>
    <xf numFmtId="0" fontId="12" fillId="0" borderId="0" xfId="0" applyFont="1" applyAlignment="1">
      <alignment horizontal="left" vertical="top" wrapText="1"/>
    </xf>
    <xf numFmtId="0" fontId="10" fillId="0" borderId="0" xfId="0" applyFont="1" applyAlignment="1">
      <alignment wrapText="1"/>
    </xf>
    <xf numFmtId="0" fontId="26" fillId="2" borderId="30" xfId="3" applyFont="1" applyFill="1" applyBorder="1" applyAlignment="1">
      <alignment horizontal="left" vertical="top" wrapText="1"/>
    </xf>
    <xf numFmtId="169" fontId="27" fillId="3" borderId="27" xfId="0" applyNumberFormat="1" applyFont="1" applyFill="1" applyBorder="1" applyAlignment="1" applyProtection="1">
      <alignment horizontal="left" vertical="top" wrapText="1"/>
      <protection locked="0"/>
    </xf>
    <xf numFmtId="0" fontId="26" fillId="2" borderId="21" xfId="3" applyFont="1" applyFill="1" applyBorder="1" applyAlignment="1">
      <alignment horizontal="left" vertical="top" wrapText="1"/>
    </xf>
    <xf numFmtId="169" fontId="27" fillId="3" borderId="32" xfId="0" applyNumberFormat="1" applyFont="1" applyFill="1" applyBorder="1" applyAlignment="1" applyProtection="1">
      <alignment horizontal="left" vertical="top" wrapText="1"/>
      <protection locked="0"/>
    </xf>
    <xf numFmtId="49" fontId="27" fillId="3" borderId="27" xfId="0" applyNumberFormat="1" applyFont="1" applyFill="1" applyBorder="1" applyAlignment="1" applyProtection="1">
      <alignment horizontal="left" vertical="top" wrapText="1"/>
      <protection locked="0"/>
    </xf>
    <xf numFmtId="0" fontId="75" fillId="0" borderId="0" xfId="3" applyFont="1" applyFill="1" applyAlignment="1"/>
    <xf numFmtId="0" fontId="76" fillId="0" borderId="0" xfId="0" applyFont="1" applyAlignment="1">
      <alignment vertical="top" wrapText="1"/>
    </xf>
    <xf numFmtId="49" fontId="26" fillId="0" borderId="0" xfId="3" applyNumberFormat="1" applyFont="1" applyFill="1" applyAlignment="1">
      <alignment horizontal="left"/>
    </xf>
    <xf numFmtId="169" fontId="0" fillId="0" borderId="0" xfId="0" applyNumberFormat="1" applyAlignment="1">
      <alignment wrapText="1"/>
    </xf>
    <xf numFmtId="169" fontId="74" fillId="13" borderId="7" xfId="5" applyNumberFormat="1" applyFont="1" applyFill="1" applyBorder="1" applyAlignment="1" applyProtection="1">
      <alignment horizontal="center"/>
    </xf>
    <xf numFmtId="170" fontId="62" fillId="3" borderId="12" xfId="46" applyNumberFormat="1" applyFont="1" applyFill="1" applyBorder="1" applyAlignment="1" applyProtection="1">
      <alignment horizontal="center" vertical="center"/>
      <protection locked="0"/>
    </xf>
    <xf numFmtId="0" fontId="26" fillId="2" borderId="50" xfId="3" applyFont="1" applyFill="1" applyBorder="1" applyAlignment="1">
      <alignment horizontal="left" vertical="top" wrapText="1"/>
    </xf>
    <xf numFmtId="49" fontId="27" fillId="3" borderId="68" xfId="0" applyNumberFormat="1" applyFont="1" applyFill="1" applyBorder="1" applyAlignment="1" applyProtection="1">
      <alignment horizontal="left" vertical="top" wrapText="1"/>
      <protection locked="0"/>
    </xf>
    <xf numFmtId="44" fontId="0" fillId="3" borderId="40" xfId="0" applyNumberFormat="1" applyFill="1" applyBorder="1" applyAlignment="1" applyProtection="1">
      <alignment horizontal="left" vertical="top" wrapText="1"/>
      <protection locked="0"/>
    </xf>
    <xf numFmtId="0" fontId="66" fillId="2" borderId="8" xfId="5" applyFont="1" applyFill="1" applyBorder="1" applyAlignment="1" applyProtection="1">
      <alignment vertical="center"/>
    </xf>
    <xf numFmtId="0" fontId="0" fillId="3" borderId="40" xfId="0" applyFill="1" applyBorder="1" applyAlignment="1" applyProtection="1">
      <alignment horizontal="left" vertical="top" wrapText="1"/>
      <protection locked="0"/>
    </xf>
    <xf numFmtId="44" fontId="0" fillId="3" borderId="8" xfId="0" applyNumberForma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49" fontId="53" fillId="8" borderId="7" xfId="5" applyNumberFormat="1" applyFont="1" applyFill="1" applyBorder="1" applyAlignment="1" applyProtection="1">
      <alignment horizontal="center" vertical="center" wrapText="1"/>
      <protection locked="0"/>
    </xf>
    <xf numFmtId="0" fontId="27" fillId="0" borderId="0" xfId="3" applyFont="1" applyFill="1" applyAlignment="1">
      <alignment horizontal="left" vertical="top"/>
    </xf>
    <xf numFmtId="49" fontId="34" fillId="3" borderId="7" xfId="5" applyNumberFormat="1" applyFont="1" applyFill="1" applyBorder="1" applyAlignment="1" applyProtection="1">
      <alignment horizontal="left" vertical="top" wrapText="1"/>
      <protection locked="0"/>
    </xf>
    <xf numFmtId="49" fontId="34" fillId="3" borderId="8" xfId="5" applyNumberFormat="1" applyFont="1" applyFill="1" applyBorder="1" applyAlignment="1" applyProtection="1">
      <alignment horizontal="left" vertical="top" wrapText="1"/>
      <protection locked="0"/>
    </xf>
    <xf numFmtId="49" fontId="51" fillId="6" borderId="7" xfId="5" applyNumberFormat="1" applyFont="1" applyFill="1" applyBorder="1" applyAlignment="1" applyProtection="1">
      <alignment horizontal="left" vertical="top" wrapText="1"/>
    </xf>
    <xf numFmtId="49" fontId="51" fillId="6" borderId="7" xfId="3" applyNumberFormat="1" applyFont="1" applyFill="1" applyBorder="1" applyAlignment="1" applyProtection="1">
      <alignment horizontal="center" vertical="center" wrapText="1"/>
    </xf>
    <xf numFmtId="167" fontId="51" fillId="6" borderId="7" xfId="1" applyNumberFormat="1" applyFont="1" applyFill="1" applyBorder="1" applyAlignment="1" applyProtection="1">
      <alignment horizontal="center" vertical="center" wrapText="1"/>
    </xf>
    <xf numFmtId="164" fontId="81" fillId="6" borderId="7" xfId="1" applyNumberFormat="1" applyFont="1" applyFill="1" applyBorder="1" applyAlignment="1" applyProtection="1">
      <alignment horizontal="center" vertical="center" wrapText="1"/>
    </xf>
    <xf numFmtId="0" fontId="54" fillId="6" borderId="7" xfId="3" applyFont="1" applyFill="1" applyBorder="1" applyAlignment="1" applyProtection="1">
      <alignment horizontal="center" vertical="center"/>
    </xf>
    <xf numFmtId="49" fontId="34" fillId="3" borderId="12" xfId="5" applyNumberFormat="1" applyFont="1" applyFill="1" applyBorder="1" applyAlignment="1" applyProtection="1">
      <alignment horizontal="left" vertical="top" wrapText="1"/>
      <protection locked="0"/>
    </xf>
    <xf numFmtId="49" fontId="34" fillId="3" borderId="12" xfId="3" applyNumberFormat="1" applyFont="1" applyFill="1" applyBorder="1" applyAlignment="1" applyProtection="1">
      <alignment horizontal="left" vertical="top" wrapText="1"/>
      <protection locked="0"/>
    </xf>
    <xf numFmtId="0" fontId="31" fillId="3" borderId="13" xfId="5" applyFont="1" applyFill="1" applyBorder="1" applyAlignment="1" applyProtection="1">
      <alignment horizontal="left" vertical="top" wrapText="1"/>
      <protection locked="0"/>
    </xf>
    <xf numFmtId="167" fontId="34" fillId="3" borderId="12" xfId="1" applyNumberFormat="1" applyFont="1" applyFill="1" applyBorder="1" applyAlignment="1" applyProtection="1">
      <alignment horizontal="center" vertical="center" wrapText="1"/>
      <protection locked="0"/>
    </xf>
    <xf numFmtId="49" fontId="51" fillId="6" borderId="31" xfId="5" applyNumberFormat="1" applyFont="1" applyFill="1" applyBorder="1" applyAlignment="1" applyProtection="1">
      <alignment horizontal="left" vertical="top" wrapText="1"/>
    </xf>
    <xf numFmtId="49" fontId="51" fillId="6" borderId="31" xfId="3" applyNumberFormat="1" applyFont="1" applyFill="1" applyBorder="1" applyAlignment="1" applyProtection="1">
      <alignment horizontal="left" vertical="top" wrapText="1"/>
    </xf>
    <xf numFmtId="167" fontId="51" fillId="6" borderId="31" xfId="1" applyNumberFormat="1" applyFont="1" applyFill="1" applyBorder="1" applyAlignment="1" applyProtection="1">
      <alignment horizontal="center" vertical="center" wrapText="1"/>
    </xf>
    <xf numFmtId="164" fontId="81" fillId="6" borderId="31" xfId="1" applyNumberFormat="1" applyFont="1" applyFill="1" applyBorder="1" applyAlignment="1" applyProtection="1">
      <alignment horizontal="center" vertical="center" wrapText="1"/>
    </xf>
    <xf numFmtId="0" fontId="54" fillId="6" borderId="31" xfId="3" applyFont="1" applyFill="1" applyBorder="1" applyAlignment="1" applyProtection="1">
      <alignment horizontal="center" vertical="center"/>
    </xf>
    <xf numFmtId="49" fontId="34" fillId="3" borderId="12" xfId="3" applyNumberFormat="1" applyFont="1" applyFill="1" applyBorder="1" applyAlignment="1" applyProtection="1">
      <alignment vertical="top" wrapText="1"/>
      <protection locked="0"/>
    </xf>
    <xf numFmtId="44" fontId="23" fillId="8" borderId="12" xfId="5" applyNumberFormat="1" applyFont="1" applyFill="1" applyBorder="1" applyAlignment="1">
      <alignment wrapText="1"/>
    </xf>
    <xf numFmtId="49" fontId="51" fillId="6" borderId="31" xfId="3" applyNumberFormat="1" applyFont="1" applyFill="1" applyBorder="1" applyAlignment="1" applyProtection="1">
      <alignment vertical="top" wrapText="1"/>
    </xf>
    <xf numFmtId="44" fontId="51" fillId="6" borderId="31" xfId="1" applyNumberFormat="1" applyFont="1" applyFill="1" applyBorder="1" applyAlignment="1" applyProtection="1">
      <alignment wrapText="1"/>
    </xf>
    <xf numFmtId="10" fontId="51" fillId="6" borderId="31" xfId="8" applyNumberFormat="1" applyFont="1" applyFill="1" applyBorder="1" applyAlignment="1" applyProtection="1"/>
    <xf numFmtId="44" fontId="81" fillId="6" borderId="31" xfId="5" applyNumberFormat="1" applyFont="1" applyFill="1" applyBorder="1" applyAlignment="1" applyProtection="1">
      <alignment wrapText="1"/>
    </xf>
    <xf numFmtId="44" fontId="81" fillId="6" borderId="31" xfId="5" applyNumberFormat="1" applyFont="1" applyFill="1" applyBorder="1" applyAlignment="1" applyProtection="1">
      <alignment horizontal="center" vertical="center" wrapText="1"/>
    </xf>
    <xf numFmtId="44" fontId="23" fillId="8" borderId="12" xfId="1" applyNumberFormat="1" applyFont="1" applyFill="1" applyBorder="1" applyAlignment="1">
      <alignment horizontal="center" vertical="center" wrapText="1"/>
    </xf>
    <xf numFmtId="172" fontId="51" fillId="6" borderId="31" xfId="3" applyNumberFormat="1" applyFont="1" applyFill="1" applyBorder="1" applyAlignment="1" applyProtection="1">
      <alignment wrapText="1"/>
    </xf>
    <xf numFmtId="49" fontId="51" fillId="6" borderId="7" xfId="3" applyNumberFormat="1" applyFont="1" applyFill="1" applyBorder="1" applyAlignment="1" applyProtection="1">
      <alignment horizontal="left" vertical="center" wrapText="1"/>
    </xf>
    <xf numFmtId="49" fontId="51" fillId="6" borderId="9" xfId="5" applyNumberFormat="1" applyFont="1" applyFill="1" applyBorder="1" applyAlignment="1" applyProtection="1">
      <alignment horizontal="left" vertical="center" wrapText="1"/>
    </xf>
    <xf numFmtId="171" fontId="51" fillId="6" borderId="7" xfId="3" applyNumberFormat="1" applyFont="1" applyFill="1" applyBorder="1" applyAlignment="1" applyProtection="1">
      <alignment horizontal="left" vertical="center" wrapText="1"/>
    </xf>
    <xf numFmtId="49" fontId="51" fillId="6" borderId="31" xfId="3" applyNumberFormat="1" applyFont="1" applyFill="1" applyBorder="1" applyAlignment="1" applyProtection="1">
      <alignment horizontal="left" vertical="center" wrapText="1"/>
    </xf>
    <xf numFmtId="49" fontId="51" fillId="6" borderId="41" xfId="5" applyNumberFormat="1" applyFont="1" applyFill="1" applyBorder="1" applyAlignment="1" applyProtection="1">
      <alignment horizontal="left" vertical="center" wrapText="1"/>
    </xf>
    <xf numFmtId="49" fontId="51" fillId="6" borderId="31" xfId="1" applyNumberFormat="1" applyFont="1" applyFill="1" applyBorder="1" applyAlignment="1" applyProtection="1">
      <alignment wrapText="1"/>
    </xf>
    <xf numFmtId="44" fontId="51" fillId="6" borderId="31" xfId="3" applyNumberFormat="1" applyFont="1" applyFill="1" applyBorder="1" applyAlignment="1" applyProtection="1">
      <alignment wrapText="1"/>
    </xf>
    <xf numFmtId="170" fontId="51" fillId="6" borderId="31" xfId="8" applyNumberFormat="1" applyFont="1" applyFill="1" applyBorder="1" applyAlignment="1" applyProtection="1"/>
    <xf numFmtId="44" fontId="51" fillId="6" borderId="31" xfId="8" applyNumberFormat="1" applyFont="1" applyFill="1" applyBorder="1" applyAlignment="1" applyProtection="1"/>
    <xf numFmtId="44" fontId="53" fillId="8" borderId="31" xfId="5" applyNumberFormat="1" applyFont="1" applyFill="1" applyBorder="1" applyAlignment="1" applyProtection="1">
      <alignment horizontal="center" vertical="center" wrapText="1"/>
    </xf>
    <xf numFmtId="44" fontId="23" fillId="6" borderId="7" xfId="1" applyNumberFormat="1" applyFont="1" applyFill="1" applyBorder="1" applyAlignment="1">
      <alignment horizontal="right" wrapText="1"/>
    </xf>
    <xf numFmtId="44" fontId="23" fillId="6" borderId="8" xfId="1" applyNumberFormat="1" applyFont="1" applyFill="1" applyBorder="1" applyAlignment="1">
      <alignment horizontal="right" wrapText="1"/>
    </xf>
    <xf numFmtId="49" fontId="53" fillId="8" borderId="31" xfId="5" applyNumberFormat="1" applyFont="1" applyFill="1" applyBorder="1" applyAlignment="1" applyProtection="1">
      <alignment horizontal="center" vertical="center" wrapText="1"/>
    </xf>
    <xf numFmtId="44" fontId="27" fillId="3" borderId="7" xfId="1" applyNumberFormat="1" applyFont="1" applyFill="1" applyBorder="1" applyProtection="1">
      <protection locked="0"/>
    </xf>
    <xf numFmtId="39" fontId="27" fillId="0" borderId="47" xfId="3" applyNumberFormat="1" applyFont="1" applyFill="1" applyBorder="1" applyAlignment="1" applyProtection="1">
      <alignment horizontal="left" vertical="top" wrapText="1"/>
    </xf>
    <xf numFmtId="10" fontId="0" fillId="0" borderId="7" xfId="0" applyNumberFormat="1" applyBorder="1" applyAlignment="1">
      <alignment horizontal="left" vertical="top" wrapText="1"/>
    </xf>
    <xf numFmtId="10" fontId="0" fillId="0" borderId="12" xfId="0" applyNumberFormat="1" applyBorder="1" applyAlignment="1">
      <alignment horizontal="left" vertical="top" wrapText="1"/>
    </xf>
    <xf numFmtId="49" fontId="51" fillId="6" borderId="31" xfId="3" applyNumberFormat="1" applyFont="1" applyFill="1" applyBorder="1" applyAlignment="1" applyProtection="1">
      <alignment horizontal="center" vertical="center" wrapText="1"/>
    </xf>
    <xf numFmtId="171" fontId="51" fillId="6" borderId="31" xfId="3" applyNumberFormat="1" applyFont="1" applyFill="1" applyBorder="1" applyAlignment="1" applyProtection="1">
      <alignment horizontal="center" vertical="center" wrapText="1"/>
    </xf>
    <xf numFmtId="171" fontId="34" fillId="3" borderId="12" xfId="3" applyNumberFormat="1" applyFont="1" applyFill="1" applyBorder="1" applyAlignment="1" applyProtection="1">
      <alignment horizontal="center" vertical="top" wrapText="1"/>
      <protection locked="0"/>
    </xf>
    <xf numFmtId="171" fontId="34" fillId="3" borderId="7" xfId="3" applyNumberFormat="1" applyFont="1" applyFill="1" applyBorder="1" applyAlignment="1" applyProtection="1">
      <alignment horizontal="center" vertical="top" wrapText="1"/>
      <protection locked="0"/>
    </xf>
    <xf numFmtId="44" fontId="34" fillId="3" borderId="30" xfId="1" applyNumberFormat="1" applyFont="1" applyFill="1" applyBorder="1" applyProtection="1">
      <protection locked="0"/>
    </xf>
    <xf numFmtId="44" fontId="34" fillId="3" borderId="7" xfId="1" applyNumberFormat="1" applyFont="1" applyFill="1" applyBorder="1" applyProtection="1">
      <protection locked="0"/>
    </xf>
    <xf numFmtId="44" fontId="23" fillId="6" borderId="27" xfId="1" applyNumberFormat="1" applyFont="1" applyFill="1" applyBorder="1"/>
    <xf numFmtId="44" fontId="23" fillId="6" borderId="21" xfId="1" applyNumberFormat="1" applyFont="1" applyFill="1" applyBorder="1"/>
    <xf numFmtId="44" fontId="23" fillId="6" borderId="31" xfId="1" applyNumberFormat="1" applyFont="1" applyFill="1" applyBorder="1"/>
    <xf numFmtId="44" fontId="23" fillId="6" borderId="32" xfId="1" applyNumberFormat="1" applyFont="1" applyFill="1" applyBorder="1"/>
    <xf numFmtId="44" fontId="34" fillId="3" borderId="33" xfId="1" applyNumberFormat="1" applyFont="1" applyFill="1" applyBorder="1" applyProtection="1">
      <protection locked="0"/>
    </xf>
    <xf numFmtId="44" fontId="34" fillId="3" borderId="35" xfId="1" applyNumberFormat="1" applyFont="1" applyFill="1" applyBorder="1" applyProtection="1">
      <protection locked="0"/>
    </xf>
    <xf numFmtId="44" fontId="23" fillId="6" borderId="34" xfId="1" applyNumberFormat="1" applyFont="1" applyFill="1" applyBorder="1"/>
    <xf numFmtId="0" fontId="82" fillId="0" borderId="0" xfId="0" applyFont="1" applyFill="1"/>
    <xf numFmtId="0" fontId="69" fillId="0" borderId="9" xfId="5" applyFont="1" applyBorder="1" applyAlignment="1" applyProtection="1">
      <alignment horizontal="center"/>
    </xf>
    <xf numFmtId="169" fontId="72" fillId="13" borderId="9" xfId="5" applyNumberFormat="1" applyFont="1" applyFill="1" applyBorder="1" applyAlignment="1" applyProtection="1">
      <alignment horizontal="center"/>
    </xf>
    <xf numFmtId="170" fontId="69" fillId="0" borderId="9" xfId="5" applyNumberFormat="1" applyFont="1" applyBorder="1" applyAlignment="1" applyProtection="1">
      <alignment horizontal="center"/>
    </xf>
    <xf numFmtId="0" fontId="62" fillId="2" borderId="14" xfId="5" applyFont="1" applyFill="1" applyBorder="1" applyAlignment="1" applyProtection="1">
      <alignment horizontal="center"/>
    </xf>
    <xf numFmtId="0" fontId="69" fillId="2" borderId="14" xfId="5" applyFont="1" applyFill="1" applyBorder="1" applyAlignment="1" applyProtection="1">
      <alignment horizontal="center"/>
    </xf>
    <xf numFmtId="0" fontId="68" fillId="0" borderId="7" xfId="5" applyFont="1" applyBorder="1" applyAlignment="1" applyProtection="1">
      <alignment horizontal="center" vertical="center"/>
    </xf>
    <xf numFmtId="0" fontId="73" fillId="0" borderId="17" xfId="5" applyFont="1" applyBorder="1" applyAlignment="1" applyProtection="1">
      <alignment horizontal="center"/>
    </xf>
    <xf numFmtId="0" fontId="73" fillId="0" borderId="12" xfId="5" applyFont="1" applyBorder="1" applyAlignment="1" applyProtection="1">
      <alignment horizontal="center"/>
    </xf>
    <xf numFmtId="0" fontId="3" fillId="0" borderId="0" xfId="45" applyFont="1"/>
    <xf numFmtId="0" fontId="69" fillId="2" borderId="8" xfId="5" applyFont="1" applyFill="1" applyBorder="1" applyAlignment="1" applyProtection="1">
      <alignment horizontal="center" vertical="center"/>
      <protection locked="0"/>
    </xf>
    <xf numFmtId="0" fontId="64" fillId="3" borderId="7" xfId="5" applyFont="1" applyFill="1" applyBorder="1" applyAlignment="1" applyProtection="1">
      <alignment horizontal="center"/>
      <protection locked="0"/>
    </xf>
    <xf numFmtId="0" fontId="13" fillId="0" borderId="0" xfId="0" applyFont="1"/>
    <xf numFmtId="0" fontId="16" fillId="0" borderId="0" xfId="0" applyFont="1"/>
    <xf numFmtId="0" fontId="23" fillId="0" borderId="0" xfId="0" applyFont="1"/>
    <xf numFmtId="0" fontId="0" fillId="0" borderId="0" xfId="0" applyBorder="1"/>
    <xf numFmtId="0" fontId="0" fillId="0" borderId="0" xfId="0" applyAlignment="1"/>
    <xf numFmtId="0" fontId="14" fillId="0" borderId="0" xfId="0" applyFont="1"/>
    <xf numFmtId="0" fontId="26" fillId="0" borderId="0" xfId="3" applyFont="1" applyFill="1" applyAlignment="1">
      <alignment horizontal="left"/>
    </xf>
    <xf numFmtId="166" fontId="26" fillId="0" borderId="0" xfId="3" applyNumberFormat="1" applyFont="1" applyFill="1" applyAlignment="1">
      <alignment horizontal="left"/>
    </xf>
    <xf numFmtId="0" fontId="26" fillId="0" borderId="0" xfId="3" applyFont="1" applyFill="1" applyAlignment="1">
      <alignment horizontal="center"/>
    </xf>
    <xf numFmtId="0" fontId="26" fillId="0" borderId="0" xfId="3" applyFont="1" applyFill="1" applyAlignment="1">
      <alignment horizontal="right"/>
    </xf>
    <xf numFmtId="3" fontId="26" fillId="0" borderId="0" xfId="3" applyNumberFormat="1" applyFont="1" applyFill="1" applyAlignment="1">
      <alignment horizontal="left"/>
    </xf>
    <xf numFmtId="0" fontId="26" fillId="2" borderId="0" xfId="3" applyFont="1" applyFill="1" applyBorder="1" applyAlignment="1">
      <alignment horizontal="center" vertical="center" wrapText="1"/>
    </xf>
    <xf numFmtId="0" fontId="0" fillId="0" borderId="0" xfId="0" applyAlignment="1">
      <alignment wrapText="1"/>
    </xf>
    <xf numFmtId="49" fontId="34" fillId="3" borderId="7" xfId="3" applyNumberFormat="1" applyFont="1" applyFill="1" applyBorder="1" applyAlignment="1" applyProtection="1">
      <alignment horizontal="left" vertical="top" wrapText="1"/>
      <protection locked="0"/>
    </xf>
    <xf numFmtId="49" fontId="34" fillId="3" borderId="8" xfId="3" applyNumberFormat="1" applyFont="1" applyFill="1" applyBorder="1" applyAlignment="1" applyProtection="1">
      <alignment horizontal="left" vertical="top" wrapText="1"/>
      <protection locked="0"/>
    </xf>
    <xf numFmtId="0" fontId="26" fillId="0" borderId="0" xfId="3" applyFont="1" applyAlignment="1">
      <alignment vertical="top"/>
    </xf>
    <xf numFmtId="9" fontId="26" fillId="5" borderId="0" xfId="3" applyNumberFormat="1" applyFont="1" applyFill="1" applyBorder="1" applyAlignment="1">
      <alignment horizontal="center" vertical="center"/>
    </xf>
    <xf numFmtId="0" fontId="10" fillId="0" borderId="0" xfId="5"/>
    <xf numFmtId="0" fontId="14" fillId="0" borderId="0" xfId="5" applyFont="1"/>
    <xf numFmtId="39" fontId="27" fillId="0" borderId="42" xfId="3" applyNumberFormat="1" applyFont="1" applyFill="1" applyBorder="1" applyAlignment="1" applyProtection="1">
      <alignment horizontal="left" vertical="top" wrapText="1"/>
    </xf>
    <xf numFmtId="0" fontId="0" fillId="0" borderId="0" xfId="0"/>
    <xf numFmtId="49" fontId="0" fillId="0" borderId="7" xfId="0" applyNumberFormat="1" applyBorder="1" applyAlignment="1">
      <alignment horizontal="left" vertical="top" wrapText="1"/>
    </xf>
    <xf numFmtId="0" fontId="26" fillId="2" borderId="7" xfId="3" applyFont="1" applyFill="1" applyBorder="1" applyAlignment="1">
      <alignment horizontal="center" vertical="center" wrapText="1"/>
    </xf>
    <xf numFmtId="0" fontId="26" fillId="2" borderId="7" xfId="3" applyFont="1" applyFill="1" applyBorder="1" applyAlignment="1">
      <alignment horizontal="center" vertical="top" wrapText="1"/>
    </xf>
    <xf numFmtId="0" fontId="0" fillId="0" borderId="7" xfId="0" applyBorder="1"/>
    <xf numFmtId="0" fontId="55" fillId="0" borderId="11" xfId="0" applyFont="1" applyBorder="1" applyAlignment="1">
      <alignment horizontal="left" vertical="top" wrapText="1"/>
    </xf>
    <xf numFmtId="0" fontId="37" fillId="0" borderId="7" xfId="3" applyFont="1" applyFill="1" applyBorder="1" applyAlignment="1"/>
    <xf numFmtId="44" fontId="0" fillId="2" borderId="7" xfId="0" applyNumberFormat="1" applyFill="1" applyBorder="1"/>
    <xf numFmtId="0" fontId="10" fillId="2" borderId="7" xfId="0" applyFont="1" applyFill="1" applyBorder="1" applyAlignment="1">
      <alignment horizontal="center"/>
    </xf>
    <xf numFmtId="44" fontId="0" fillId="3" borderId="7" xfId="0" applyNumberFormat="1"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44" fontId="0" fillId="3" borderId="12" xfId="0" applyNumberFormat="1"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44" fontId="11" fillId="11" borderId="7" xfId="1" applyNumberFormat="1" applyFont="1" applyFill="1" applyBorder="1" applyAlignment="1" applyProtection="1">
      <alignment horizontal="center" vertical="center" wrapText="1"/>
    </xf>
    <xf numFmtId="44" fontId="0" fillId="3" borderId="8" xfId="0" applyNumberForma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39" fontId="27" fillId="0" borderId="28" xfId="3" applyNumberFormat="1" applyFont="1" applyFill="1" applyBorder="1" applyAlignment="1" applyProtection="1">
      <alignment horizontal="left" vertical="top" wrapText="1"/>
    </xf>
    <xf numFmtId="44" fontId="27" fillId="3" borderId="35" xfId="1" applyNumberFormat="1" applyFont="1" applyFill="1" applyBorder="1" applyProtection="1">
      <protection locked="0"/>
    </xf>
    <xf numFmtId="44" fontId="26" fillId="4" borderId="34" xfId="1" applyNumberFormat="1" applyFont="1" applyFill="1" applyBorder="1"/>
    <xf numFmtId="44" fontId="26" fillId="4" borderId="27" xfId="1" applyNumberFormat="1" applyFont="1" applyFill="1" applyBorder="1"/>
    <xf numFmtId="0" fontId="26" fillId="4" borderId="21" xfId="0" applyFont="1" applyFill="1" applyBorder="1" applyAlignment="1"/>
    <xf numFmtId="44" fontId="26" fillId="4" borderId="31" xfId="1" applyNumberFormat="1" applyFont="1" applyFill="1" applyBorder="1"/>
    <xf numFmtId="44" fontId="26" fillId="4" borderId="32" xfId="1" applyNumberFormat="1" applyFont="1" applyFill="1" applyBorder="1"/>
    <xf numFmtId="44" fontId="0" fillId="0" borderId="0" xfId="0" applyNumberFormat="1" applyFill="1" applyBorder="1"/>
    <xf numFmtId="0" fontId="0" fillId="0" borderId="0" xfId="0" applyFill="1" applyBorder="1"/>
    <xf numFmtId="0" fontId="0" fillId="0" borderId="8" xfId="0" applyBorder="1"/>
    <xf numFmtId="0" fontId="37" fillId="0" borderId="12" xfId="3" applyFont="1" applyFill="1" applyBorder="1" applyAlignment="1"/>
    <xf numFmtId="0" fontId="0" fillId="0" borderId="12" xfId="0" applyBorder="1"/>
    <xf numFmtId="0" fontId="0" fillId="0" borderId="45" xfId="0" applyFill="1" applyBorder="1"/>
    <xf numFmtId="0" fontId="10" fillId="0" borderId="45" xfId="0" applyFont="1" applyFill="1" applyBorder="1" applyAlignment="1">
      <alignment horizontal="center"/>
    </xf>
    <xf numFmtId="164" fontId="23" fillId="6" borderId="6" xfId="1" applyFont="1" applyFill="1" applyBorder="1"/>
    <xf numFmtId="0" fontId="23" fillId="2" borderId="25" xfId="44" applyFont="1" applyFill="1" applyBorder="1" applyAlignment="1">
      <alignment horizontal="center" vertical="center" wrapText="1"/>
    </xf>
    <xf numFmtId="164" fontId="23" fillId="6" borderId="70" xfId="1" applyFont="1" applyFill="1" applyBorder="1"/>
    <xf numFmtId="164" fontId="23" fillId="6" borderId="48" xfId="1" applyFont="1" applyFill="1" applyBorder="1"/>
    <xf numFmtId="0" fontId="52" fillId="0" borderId="0" xfId="0" applyFont="1" applyBorder="1" applyAlignment="1" applyProtection="1">
      <alignment horizontal="left" wrapText="1"/>
    </xf>
    <xf numFmtId="0" fontId="10" fillId="0" borderId="0" xfId="0" applyFont="1" applyFill="1" applyBorder="1" applyAlignment="1">
      <alignment horizontal="center"/>
    </xf>
    <xf numFmtId="171" fontId="10" fillId="10" borderId="7" xfId="3" applyNumberFormat="1" applyFont="1" applyFill="1" applyBorder="1" applyAlignment="1">
      <alignment horizontal="center" vertical="top" wrapText="1"/>
    </xf>
    <xf numFmtId="39" fontId="27" fillId="0" borderId="70" xfId="3" applyNumberFormat="1" applyFont="1" applyFill="1" applyBorder="1" applyAlignment="1" applyProtection="1">
      <alignment horizontal="left" vertical="top" wrapText="1"/>
    </xf>
    <xf numFmtId="39" fontId="27" fillId="0" borderId="46" xfId="3" applyNumberFormat="1" applyFont="1" applyFill="1" applyBorder="1" applyAlignment="1" applyProtection="1">
      <alignment horizontal="left" vertical="top" wrapText="1"/>
    </xf>
    <xf numFmtId="39" fontId="27" fillId="0" borderId="48" xfId="3" applyNumberFormat="1" applyFont="1" applyFill="1" applyBorder="1" applyAlignment="1" applyProtection="1">
      <alignment horizontal="left" vertical="top" wrapText="1"/>
    </xf>
    <xf numFmtId="0" fontId="88" fillId="0" borderId="0" xfId="0" applyFont="1" applyAlignment="1">
      <alignment vertical="center" wrapText="1"/>
    </xf>
    <xf numFmtId="0" fontId="0" fillId="0" borderId="0" xfId="0" applyFill="1" applyBorder="1" applyProtection="1"/>
    <xf numFmtId="10" fontId="34" fillId="6" borderId="7" xfId="8" applyNumberFormat="1" applyFont="1" applyFill="1" applyBorder="1" applyAlignment="1" applyProtection="1">
      <alignment horizontal="right"/>
    </xf>
    <xf numFmtId="0" fontId="55" fillId="0" borderId="0" xfId="0" applyFont="1" applyAlignment="1" applyProtection="1">
      <alignment wrapText="1"/>
    </xf>
    <xf numFmtId="0" fontId="68" fillId="2" borderId="7" xfId="5" applyFont="1" applyFill="1" applyBorder="1" applyAlignment="1" applyProtection="1">
      <alignment horizontal="left" vertical="center"/>
    </xf>
    <xf numFmtId="0" fontId="68" fillId="2" borderId="8" xfId="5" applyFont="1" applyFill="1" applyBorder="1" applyAlignment="1" applyProtection="1">
      <alignment horizontal="left" vertical="center"/>
    </xf>
    <xf numFmtId="0" fontId="65" fillId="2" borderId="16" xfId="5" applyFont="1" applyFill="1" applyBorder="1" applyAlignment="1" applyProtection="1">
      <alignment horizontal="left"/>
    </xf>
    <xf numFmtId="0" fontId="65" fillId="2" borderId="0" xfId="5" applyFont="1" applyFill="1" applyBorder="1" applyAlignment="1" applyProtection="1">
      <alignment horizontal="left"/>
    </xf>
    <xf numFmtId="0" fontId="65" fillId="2" borderId="8" xfId="5" applyFont="1" applyFill="1" applyBorder="1" applyAlignment="1" applyProtection="1">
      <alignment horizontal="left" vertical="center" wrapText="1"/>
    </xf>
    <xf numFmtId="49" fontId="68" fillId="13" borderId="7" xfId="5" applyNumberFormat="1" applyFont="1" applyFill="1" applyBorder="1" applyAlignment="1" applyProtection="1">
      <alignment horizontal="left" vertical="center"/>
    </xf>
    <xf numFmtId="0" fontId="62" fillId="10" borderId="7" xfId="5" applyFont="1" applyFill="1" applyBorder="1" applyAlignment="1" applyProtection="1">
      <alignment horizontal="left" vertical="top" wrapText="1"/>
    </xf>
    <xf numFmtId="0" fontId="65" fillId="2" borderId="16" xfId="5" applyFont="1" applyFill="1" applyBorder="1" applyAlignment="1" applyProtection="1">
      <alignment vertical="top"/>
    </xf>
    <xf numFmtId="0" fontId="65" fillId="2" borderId="58" xfId="5" applyFont="1" applyFill="1" applyBorder="1" applyAlignment="1" applyProtection="1">
      <alignment vertical="top"/>
    </xf>
    <xf numFmtId="0" fontId="21" fillId="0" borderId="0" xfId="0" applyFont="1" applyBorder="1" applyAlignment="1" applyProtection="1"/>
    <xf numFmtId="10" fontId="27" fillId="6" borderId="32" xfId="0" applyNumberFormat="1" applyFont="1" applyFill="1" applyBorder="1" applyAlignment="1" applyProtection="1">
      <alignment horizontal="left" vertical="center" wrapText="1"/>
    </xf>
    <xf numFmtId="0" fontId="0" fillId="0" borderId="0" xfId="0" applyFill="1" applyAlignment="1" applyProtection="1">
      <alignment wrapText="1"/>
    </xf>
    <xf numFmtId="0" fontId="21" fillId="0" borderId="0" xfId="0" applyFont="1" applyBorder="1" applyAlignment="1" applyProtection="1">
      <alignment horizontal="left"/>
    </xf>
    <xf numFmtId="0" fontId="26" fillId="0" borderId="39" xfId="3" applyFont="1" applyFill="1" applyBorder="1" applyAlignment="1" applyProtection="1">
      <alignment horizontal="left" wrapText="1"/>
    </xf>
    <xf numFmtId="0" fontId="26" fillId="0" borderId="0" xfId="3" applyFont="1" applyFill="1" applyBorder="1" applyAlignment="1" applyProtection="1">
      <alignment horizontal="left" wrapText="1"/>
    </xf>
    <xf numFmtId="0" fontId="0" fillId="0" borderId="4" xfId="0" applyBorder="1" applyAlignment="1" applyProtection="1">
      <alignment wrapText="1"/>
    </xf>
    <xf numFmtId="0" fontId="21" fillId="0" borderId="39" xfId="0" applyFont="1" applyBorder="1" applyAlignment="1" applyProtection="1">
      <alignment horizontal="left" vertical="top"/>
    </xf>
    <xf numFmtId="0" fontId="0" fillId="0" borderId="0" xfId="0" applyFill="1" applyBorder="1" applyAlignment="1" applyProtection="1">
      <alignment wrapText="1"/>
    </xf>
    <xf numFmtId="0" fontId="0" fillId="0" borderId="4" xfId="0" applyFill="1" applyBorder="1" applyAlignment="1" applyProtection="1">
      <alignment wrapText="1"/>
    </xf>
    <xf numFmtId="0" fontId="37" fillId="0" borderId="39" xfId="0" applyFont="1" applyBorder="1" applyAlignment="1" applyProtection="1">
      <alignment horizontal="centerContinuous" vertical="center" wrapText="1"/>
    </xf>
    <xf numFmtId="0" fontId="37" fillId="0" borderId="0" xfId="0" applyFont="1" applyBorder="1" applyAlignment="1" applyProtection="1">
      <alignment horizontal="centerContinuous" vertical="center" wrapText="1"/>
    </xf>
    <xf numFmtId="0" fontId="37" fillId="0" borderId="4" xfId="0" applyFont="1" applyBorder="1" applyAlignment="1" applyProtection="1">
      <alignment horizontal="centerContinuous" vertical="center" wrapText="1"/>
    </xf>
    <xf numFmtId="0" fontId="14" fillId="0" borderId="39"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169" fontId="26" fillId="0" borderId="0" xfId="3" applyNumberFormat="1" applyFont="1" applyFill="1" applyBorder="1" applyAlignment="1" applyProtection="1">
      <alignment horizontal="left" wrapText="1"/>
    </xf>
    <xf numFmtId="0" fontId="26" fillId="0" borderId="4" xfId="3" applyNumberFormat="1" applyFont="1" applyFill="1" applyBorder="1" applyAlignment="1" applyProtection="1">
      <alignment horizontal="left" wrapText="1"/>
    </xf>
    <xf numFmtId="0" fontId="16" fillId="0" borderId="4" xfId="3" applyFill="1" applyBorder="1" applyAlignment="1" applyProtection="1">
      <alignment horizontal="right" wrapText="1"/>
    </xf>
    <xf numFmtId="49" fontId="26" fillId="0" borderId="0" xfId="3" applyNumberFormat="1" applyFont="1" applyFill="1" applyBorder="1" applyAlignment="1" applyProtection="1">
      <alignment horizontal="left" wrapText="1"/>
    </xf>
    <xf numFmtId="0" fontId="39" fillId="0" borderId="39" xfId="0" applyFont="1" applyBorder="1" applyAlignment="1" applyProtection="1">
      <alignment horizontal="left" wrapText="1"/>
    </xf>
    <xf numFmtId="0" fontId="0" fillId="0" borderId="0" xfId="0" applyBorder="1" applyAlignment="1" applyProtection="1">
      <alignment wrapText="1"/>
    </xf>
    <xf numFmtId="0" fontId="0" fillId="0" borderId="24" xfId="0" applyBorder="1" applyAlignment="1" applyProtection="1">
      <alignment wrapText="1"/>
    </xf>
    <xf numFmtId="164" fontId="35" fillId="0" borderId="4" xfId="3" applyNumberFormat="1" applyFont="1" applyFill="1" applyBorder="1" applyAlignment="1" applyProtection="1">
      <alignment wrapText="1"/>
    </xf>
    <xf numFmtId="164" fontId="35" fillId="0" borderId="0" xfId="3" applyNumberFormat="1" applyFont="1" applyFill="1" applyBorder="1" applyAlignment="1" applyProtection="1">
      <alignment wrapText="1"/>
    </xf>
    <xf numFmtId="164" fontId="27" fillId="4" borderId="7" xfId="1" applyFont="1" applyFill="1" applyBorder="1" applyAlignment="1" applyProtection="1">
      <alignment wrapText="1"/>
    </xf>
    <xf numFmtId="39" fontId="35" fillId="0" borderId="39" xfId="3" applyNumberFormat="1" applyFont="1" applyFill="1" applyBorder="1" applyAlignment="1" applyProtection="1">
      <alignment horizontal="left" wrapText="1"/>
    </xf>
    <xf numFmtId="39" fontId="27" fillId="0" borderId="30" xfId="3" applyNumberFormat="1" applyFont="1" applyFill="1" applyBorder="1" applyAlignment="1" applyProtection="1">
      <alignment horizontal="left" wrapText="1"/>
    </xf>
    <xf numFmtId="0" fontId="10" fillId="0" borderId="72" xfId="5" applyBorder="1"/>
    <xf numFmtId="0" fontId="11" fillId="0" borderId="73" xfId="5" applyFont="1" applyBorder="1" applyAlignment="1">
      <alignment horizontal="center"/>
    </xf>
    <xf numFmtId="0" fontId="10" fillId="0" borderId="74" xfId="5" applyFont="1" applyBorder="1" applyAlignment="1">
      <alignment vertical="top"/>
    </xf>
    <xf numFmtId="0" fontId="61" fillId="0" borderId="76" xfId="5" applyFont="1" applyBorder="1" applyAlignment="1">
      <alignment horizontal="center" vertical="center"/>
    </xf>
    <xf numFmtId="0" fontId="63" fillId="0" borderId="76" xfId="5" applyFont="1" applyFill="1" applyBorder="1"/>
    <xf numFmtId="0" fontId="63" fillId="0" borderId="82" xfId="5" applyFont="1" applyFill="1" applyBorder="1"/>
    <xf numFmtId="0" fontId="62" fillId="0" borderId="83" xfId="5" applyFont="1" applyBorder="1" applyAlignment="1">
      <alignment horizontal="center" vertical="center"/>
    </xf>
    <xf numFmtId="0" fontId="62" fillId="0" borderId="27" xfId="5" applyFont="1" applyFill="1" applyBorder="1" applyProtection="1"/>
    <xf numFmtId="49" fontId="62" fillId="13" borderId="68" xfId="5" applyNumberFormat="1" applyFont="1" applyFill="1" applyBorder="1" applyAlignment="1" applyProtection="1">
      <alignment horizontal="center" vertical="center" wrapText="1"/>
    </xf>
    <xf numFmtId="0" fontId="62" fillId="0" borderId="30" xfId="5" applyFont="1" applyFill="1" applyBorder="1" applyAlignment="1" applyProtection="1">
      <alignment horizontal="center" vertical="center" wrapText="1"/>
    </xf>
    <xf numFmtId="169" fontId="68" fillId="13" borderId="71" xfId="5" quotePrefix="1" applyNumberFormat="1" applyFont="1" applyFill="1" applyBorder="1" applyAlignment="1" applyProtection="1">
      <alignment horizontal="center" vertical="center"/>
    </xf>
    <xf numFmtId="0" fontId="69" fillId="2" borderId="87" xfId="5" applyFont="1" applyFill="1" applyBorder="1" applyAlignment="1" applyProtection="1">
      <alignment horizontal="left" vertical="top"/>
    </xf>
    <xf numFmtId="0" fontId="69" fillId="2" borderId="4" xfId="5" applyFont="1" applyFill="1" applyBorder="1" applyAlignment="1" applyProtection="1">
      <alignment horizontal="left" vertical="center"/>
    </xf>
    <xf numFmtId="0" fontId="69" fillId="2" borderId="69" xfId="5" applyFont="1" applyFill="1" applyBorder="1" applyAlignment="1" applyProtection="1">
      <alignment horizontal="left" vertical="top"/>
    </xf>
    <xf numFmtId="0" fontId="70" fillId="2" borderId="4" xfId="45" applyFont="1" applyFill="1" applyBorder="1" applyProtection="1"/>
    <xf numFmtId="0" fontId="70" fillId="2" borderId="87" xfId="45" applyFont="1" applyFill="1" applyBorder="1" applyProtection="1"/>
    <xf numFmtId="0" fontId="62" fillId="10" borderId="30" xfId="5" applyFont="1" applyFill="1" applyBorder="1" applyAlignment="1" applyProtection="1">
      <alignment horizontal="left" vertical="top"/>
    </xf>
    <xf numFmtId="49" fontId="68" fillId="13" borderId="30" xfId="5" applyNumberFormat="1" applyFont="1" applyFill="1" applyBorder="1" applyAlignment="1" applyProtection="1">
      <alignment horizontal="left" vertical="center"/>
    </xf>
    <xf numFmtId="0" fontId="65" fillId="2" borderId="4" xfId="5" applyFont="1" applyFill="1" applyBorder="1" applyAlignment="1" applyProtection="1">
      <alignment vertical="top" wrapText="1"/>
    </xf>
    <xf numFmtId="0" fontId="65" fillId="2" borderId="69" xfId="5" applyFont="1" applyFill="1" applyBorder="1" applyAlignment="1" applyProtection="1">
      <alignment vertical="top" wrapText="1"/>
    </xf>
    <xf numFmtId="0" fontId="62" fillId="2" borderId="69" xfId="5" applyFont="1" applyFill="1" applyBorder="1" applyAlignment="1" applyProtection="1">
      <alignment horizontal="center"/>
    </xf>
    <xf numFmtId="0" fontId="69" fillId="0" borderId="50" xfId="5" applyFont="1" applyBorder="1" applyAlignment="1" applyProtection="1">
      <alignment horizontal="left" wrapText="1"/>
    </xf>
    <xf numFmtId="0" fontId="69" fillId="0" borderId="50" xfId="5" applyFont="1" applyBorder="1" applyAlignment="1" applyProtection="1">
      <alignment horizontal="left"/>
    </xf>
    <xf numFmtId="9" fontId="62" fillId="13" borderId="30" xfId="5" applyNumberFormat="1" applyFont="1" applyFill="1" applyBorder="1" applyAlignment="1" applyProtection="1">
      <alignment horizontal="center" vertical="center"/>
    </xf>
    <xf numFmtId="0" fontId="62" fillId="0" borderId="50" xfId="5" applyFont="1" applyBorder="1" applyAlignment="1" applyProtection="1">
      <alignment horizontal="center" vertical="center"/>
    </xf>
    <xf numFmtId="0" fontId="69" fillId="0" borderId="50" xfId="5" applyFont="1" applyBorder="1" applyAlignment="1" applyProtection="1">
      <alignment horizontal="center" vertical="center" wrapText="1"/>
    </xf>
    <xf numFmtId="0" fontId="63" fillId="0" borderId="88" xfId="5" applyFont="1" applyBorder="1" applyProtection="1"/>
    <xf numFmtId="0" fontId="65" fillId="2" borderId="4" xfId="5" applyFont="1" applyFill="1" applyBorder="1" applyAlignment="1" applyProtection="1">
      <alignment horizontal="left"/>
    </xf>
    <xf numFmtId="0" fontId="65" fillId="2" borderId="27" xfId="5" applyFont="1" applyFill="1" applyBorder="1" applyAlignment="1" applyProtection="1">
      <alignment horizontal="left" vertical="top"/>
    </xf>
    <xf numFmtId="0" fontId="65" fillId="2" borderId="4" xfId="5" applyFont="1" applyFill="1" applyBorder="1" applyAlignment="1">
      <alignment horizontal="left" vertical="top"/>
    </xf>
    <xf numFmtId="0" fontId="65" fillId="2" borderId="24" xfId="5" applyFont="1" applyFill="1" applyBorder="1" applyAlignment="1" applyProtection="1">
      <alignment horizontal="center" vertical="top"/>
    </xf>
    <xf numFmtId="0" fontId="37" fillId="0" borderId="0" xfId="0" applyFont="1" applyFill="1" applyBorder="1" applyAlignment="1" applyProtection="1">
      <alignment horizontal="centerContinuous" vertical="center" wrapText="1"/>
    </xf>
    <xf numFmtId="0" fontId="14"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64" fontId="27" fillId="0" borderId="0" xfId="1" applyFont="1" applyFill="1" applyBorder="1" applyAlignment="1" applyProtection="1">
      <alignment wrapText="1"/>
    </xf>
    <xf numFmtId="164" fontId="27" fillId="0" borderId="0" xfId="1" applyFont="1" applyFill="1" applyBorder="1" applyAlignment="1" applyProtection="1">
      <alignment wrapText="1"/>
      <protection locked="0"/>
    </xf>
    <xf numFmtId="164" fontId="27" fillId="3" borderId="7" xfId="1" applyFont="1" applyFill="1" applyBorder="1" applyAlignment="1" applyProtection="1">
      <alignment wrapText="1"/>
      <protection locked="0"/>
    </xf>
    <xf numFmtId="0" fontId="26" fillId="2" borderId="7" xfId="0" applyFont="1" applyFill="1" applyBorder="1" applyAlignment="1" applyProtection="1">
      <alignment horizontal="center" vertical="center" wrapText="1"/>
    </xf>
    <xf numFmtId="164" fontId="35" fillId="4" borderId="7" xfId="3" applyNumberFormat="1" applyFont="1" applyFill="1" applyBorder="1" applyAlignment="1" applyProtection="1">
      <alignment wrapText="1"/>
    </xf>
    <xf numFmtId="0" fontId="26" fillId="2" borderId="30" xfId="0" applyFont="1" applyFill="1" applyBorder="1" applyAlignment="1" applyProtection="1">
      <alignment horizontal="center" vertical="center" wrapText="1"/>
    </xf>
    <xf numFmtId="39" fontId="27" fillId="0" borderId="30" xfId="3" applyNumberFormat="1" applyFont="1" applyFill="1" applyBorder="1" applyAlignment="1" applyProtection="1">
      <alignment horizontal="left" vertical="top" wrapText="1"/>
    </xf>
    <xf numFmtId="39" fontId="35" fillId="0" borderId="30" xfId="3" applyNumberFormat="1" applyFont="1" applyFill="1" applyBorder="1" applyAlignment="1" applyProtection="1">
      <alignment horizontal="left" wrapText="1"/>
    </xf>
    <xf numFmtId="10" fontId="26" fillId="0" borderId="4" xfId="18" applyNumberFormat="1" applyFont="1" applyFill="1" applyBorder="1" applyAlignment="1" applyProtection="1">
      <alignment horizontal="centerContinuous" vertical="center" wrapText="1"/>
    </xf>
    <xf numFmtId="0" fontId="0" fillId="0" borderId="0" xfId="0" applyBorder="1" applyProtection="1"/>
    <xf numFmtId="0" fontId="0" fillId="0" borderId="0" xfId="0" applyBorder="1" applyAlignment="1" applyProtection="1"/>
    <xf numFmtId="0" fontId="10" fillId="0" borderId="0" xfId="0" applyFont="1" applyBorder="1" applyAlignment="1" applyProtection="1"/>
    <xf numFmtId="0" fontId="26" fillId="2" borderId="50" xfId="0" applyFont="1" applyFill="1" applyBorder="1" applyAlignment="1" applyProtection="1">
      <alignment horizontal="centerContinuous" vertical="center" wrapText="1"/>
    </xf>
    <xf numFmtId="10" fontId="26" fillId="4" borderId="8" xfId="18" applyNumberFormat="1"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164" fontId="14" fillId="6" borderId="27" xfId="1" applyFont="1" applyFill="1" applyBorder="1" applyAlignment="1" applyProtection="1">
      <alignment wrapText="1"/>
    </xf>
    <xf numFmtId="164" fontId="90" fillId="6" borderId="27" xfId="3" applyNumberFormat="1" applyFont="1" applyFill="1" applyBorder="1" applyAlignment="1" applyProtection="1">
      <alignment wrapText="1"/>
    </xf>
    <xf numFmtId="164" fontId="26" fillId="4" borderId="7" xfId="1" applyFont="1" applyFill="1" applyBorder="1" applyAlignment="1" applyProtection="1">
      <alignment wrapText="1"/>
    </xf>
    <xf numFmtId="44" fontId="11" fillId="15" borderId="7" xfId="1" applyNumberFormat="1" applyFont="1" applyFill="1" applyBorder="1" applyAlignment="1" applyProtection="1">
      <alignment horizontal="center" vertical="center" wrapText="1"/>
    </xf>
    <xf numFmtId="44" fontId="11" fillId="11" borderId="11" xfId="1" applyNumberFormat="1" applyFont="1" applyFill="1" applyBorder="1" applyAlignment="1" applyProtection="1">
      <alignment horizontal="center" vertical="center" wrapText="1"/>
    </xf>
    <xf numFmtId="39" fontId="27" fillId="11" borderId="9" xfId="3" applyNumberFormat="1" applyFont="1" applyFill="1" applyBorder="1" applyAlignment="1" applyProtection="1">
      <alignment horizontal="left" vertical="top" wrapText="1"/>
    </xf>
    <xf numFmtId="44" fontId="58" fillId="2" borderId="8" xfId="0" applyNumberFormat="1" applyFont="1" applyFill="1" applyBorder="1" applyAlignment="1" applyProtection="1">
      <alignment horizontal="center" vertical="center"/>
    </xf>
    <xf numFmtId="9" fontId="78" fillId="2" borderId="8" xfId="8" applyFont="1" applyFill="1" applyBorder="1" applyAlignment="1" applyProtection="1">
      <alignment horizontal="center" vertical="center" wrapText="1"/>
    </xf>
    <xf numFmtId="44" fontId="79" fillId="2" borderId="8" xfId="0" applyNumberFormat="1" applyFont="1" applyFill="1" applyBorder="1" applyAlignment="1" applyProtection="1">
      <alignment horizontal="center" vertical="center"/>
    </xf>
    <xf numFmtId="0" fontId="0" fillId="2" borderId="59" xfId="0" applyFill="1" applyBorder="1"/>
    <xf numFmtId="44" fontId="91" fillId="2" borderId="49" xfId="0" applyNumberFormat="1" applyFont="1" applyFill="1" applyBorder="1"/>
    <xf numFmtId="0" fontId="0" fillId="2" borderId="10" xfId="0" applyFill="1" applyBorder="1"/>
    <xf numFmtId="0" fontId="0" fillId="2" borderId="16" xfId="0" applyFill="1" applyBorder="1"/>
    <xf numFmtId="44" fontId="91" fillId="2" borderId="0" xfId="0" applyNumberFormat="1" applyFont="1" applyFill="1" applyBorder="1"/>
    <xf numFmtId="0" fontId="0" fillId="2" borderId="17" xfId="0" applyFill="1" applyBorder="1"/>
    <xf numFmtId="0" fontId="0" fillId="2" borderId="58" xfId="0" applyFill="1" applyBorder="1"/>
    <xf numFmtId="0" fontId="0" fillId="2" borderId="14" xfId="0" applyFill="1" applyBorder="1"/>
    <xf numFmtId="0" fontId="0" fillId="2" borderId="13" xfId="0" applyFill="1" applyBorder="1"/>
    <xf numFmtId="164" fontId="11" fillId="6" borderId="27" xfId="1" applyFont="1" applyFill="1" applyBorder="1" applyAlignment="1" applyProtection="1">
      <alignment wrapText="1"/>
    </xf>
    <xf numFmtId="0" fontId="0" fillId="0" borderId="5" xfId="0" applyBorder="1" applyAlignment="1" applyProtection="1">
      <alignment wrapText="1"/>
    </xf>
    <xf numFmtId="0" fontId="0" fillId="0" borderId="23" xfId="0" applyBorder="1" applyAlignment="1" applyProtection="1">
      <alignment wrapText="1"/>
    </xf>
    <xf numFmtId="0" fontId="40" fillId="6" borderId="25" xfId="5" applyNumberFormat="1" applyFont="1" applyFill="1" applyBorder="1" applyAlignment="1">
      <alignment horizontal="center" vertical="top" wrapText="1"/>
    </xf>
    <xf numFmtId="0" fontId="13" fillId="0" borderId="43" xfId="5" applyNumberFormat="1" applyFont="1" applyBorder="1" applyAlignment="1">
      <alignment horizontal="left" vertical="top" wrapText="1"/>
    </xf>
    <xf numFmtId="0" fontId="50" fillId="2" borderId="43" xfId="5" applyNumberFormat="1" applyFont="1" applyFill="1" applyBorder="1" applyAlignment="1">
      <alignment horizontal="left" vertical="top" wrapText="1"/>
    </xf>
    <xf numFmtId="0" fontId="41" fillId="0" borderId="43" xfId="5" applyNumberFormat="1" applyFont="1" applyFill="1" applyBorder="1" applyAlignment="1">
      <alignment horizontal="left" vertical="top" wrapText="1"/>
    </xf>
    <xf numFmtId="0" fontId="41" fillId="0" borderId="43" xfId="5" applyNumberFormat="1" applyFont="1" applyBorder="1" applyAlignment="1">
      <alignment horizontal="left" vertical="top" wrapText="1"/>
    </xf>
    <xf numFmtId="0" fontId="41" fillId="3" borderId="43" xfId="5" applyNumberFormat="1" applyFont="1" applyFill="1" applyBorder="1" applyAlignment="1">
      <alignment horizontal="left" vertical="top" wrapText="1"/>
    </xf>
    <xf numFmtId="0" fontId="42" fillId="6" borderId="44" xfId="5" applyNumberFormat="1" applyFont="1" applyFill="1" applyBorder="1" applyAlignment="1">
      <alignment horizontal="left" vertical="top" wrapText="1"/>
    </xf>
    <xf numFmtId="0" fontId="43" fillId="0" borderId="43" xfId="4" applyNumberFormat="1" applyFont="1" applyBorder="1" applyAlignment="1">
      <alignment horizontal="left" vertical="top" wrapText="1"/>
    </xf>
    <xf numFmtId="0" fontId="47" fillId="0" borderId="43" xfId="4" applyNumberFormat="1" applyFont="1" applyBorder="1" applyAlignment="1">
      <alignment horizontal="left" vertical="top" wrapText="1"/>
    </xf>
    <xf numFmtId="0" fontId="41" fillId="0" borderId="43" xfId="4" applyNumberFormat="1" applyFont="1" applyBorder="1" applyAlignment="1">
      <alignment horizontal="left" vertical="top" wrapText="1"/>
    </xf>
    <xf numFmtId="0" fontId="50" fillId="0" borderId="43" xfId="4" applyNumberFormat="1" applyFont="1" applyBorder="1" applyAlignment="1">
      <alignment horizontal="left" vertical="top" wrapText="1"/>
    </xf>
    <xf numFmtId="49" fontId="41" fillId="0" borderId="43" xfId="4" applyNumberFormat="1" applyFont="1" applyBorder="1" applyAlignment="1">
      <alignment horizontal="left" vertical="top" wrapText="1"/>
    </xf>
    <xf numFmtId="0" fontId="50" fillId="0" borderId="43" xfId="5" applyNumberFormat="1" applyFont="1" applyFill="1" applyBorder="1" applyAlignment="1">
      <alignment horizontal="left" vertical="top" wrapText="1"/>
    </xf>
    <xf numFmtId="0" fontId="48" fillId="0" borderId="43" xfId="5" applyNumberFormat="1" applyFont="1" applyFill="1" applyBorder="1" applyAlignment="1">
      <alignment horizontal="left" vertical="top" wrapText="1"/>
    </xf>
    <xf numFmtId="0" fontId="48" fillId="6" borderId="44" xfId="5" applyNumberFormat="1" applyFont="1" applyFill="1" applyBorder="1" applyAlignment="1">
      <alignment horizontal="left" vertical="top" wrapText="1"/>
    </xf>
    <xf numFmtId="0" fontId="48" fillId="3" borderId="43" xfId="5" applyNumberFormat="1" applyFont="1" applyFill="1" applyBorder="1" applyAlignment="1">
      <alignment horizontal="left" vertical="top" wrapText="1"/>
    </xf>
    <xf numFmtId="0" fontId="48" fillId="14" borderId="43" xfId="5" applyNumberFormat="1" applyFont="1" applyFill="1" applyBorder="1" applyAlignment="1">
      <alignment horizontal="left" vertical="top" wrapText="1"/>
    </xf>
    <xf numFmtId="0" fontId="48" fillId="13" borderId="43" xfId="5" applyNumberFormat="1" applyFont="1" applyFill="1" applyBorder="1" applyAlignment="1">
      <alignment horizontal="left" vertical="top" wrapText="1"/>
    </xf>
    <xf numFmtId="49" fontId="48" fillId="6" borderId="44" xfId="0" applyNumberFormat="1" applyFont="1" applyFill="1" applyBorder="1" applyAlignment="1">
      <alignment horizontal="left" vertical="top" wrapText="1"/>
    </xf>
    <xf numFmtId="49" fontId="41" fillId="0" borderId="43" xfId="0" applyNumberFormat="1" applyFont="1" applyFill="1" applyBorder="1" applyAlignment="1">
      <alignment horizontal="left" vertical="top" wrapText="1"/>
    </xf>
    <xf numFmtId="49" fontId="41" fillId="0" borderId="43" xfId="0" applyNumberFormat="1" applyFont="1" applyBorder="1" applyAlignment="1">
      <alignment horizontal="left" vertical="top" wrapText="1"/>
    </xf>
    <xf numFmtId="49" fontId="48" fillId="0" borderId="43" xfId="0" applyNumberFormat="1" applyFont="1" applyBorder="1" applyAlignment="1">
      <alignment horizontal="left" vertical="top" wrapText="1"/>
    </xf>
    <xf numFmtId="49" fontId="43" fillId="0" borderId="43" xfId="0" applyNumberFormat="1" applyFont="1" applyBorder="1" applyAlignment="1">
      <alignment horizontal="left" vertical="top" wrapText="1"/>
    </xf>
    <xf numFmtId="49" fontId="41" fillId="10" borderId="43" xfId="0" applyNumberFormat="1" applyFont="1" applyFill="1" applyBorder="1" applyAlignment="1">
      <alignment horizontal="left" vertical="top" wrapText="1"/>
    </xf>
    <xf numFmtId="49" fontId="84" fillId="0" borderId="43" xfId="0" applyNumberFormat="1" applyFont="1" applyBorder="1" applyAlignment="1">
      <alignment horizontal="left" vertical="top" wrapText="1"/>
    </xf>
    <xf numFmtId="0" fontId="49" fillId="0" borderId="43" xfId="4" applyNumberFormat="1" applyFont="1" applyBorder="1" applyAlignment="1">
      <alignment horizontal="left" vertical="top" wrapText="1"/>
    </xf>
    <xf numFmtId="0" fontId="46" fillId="0" borderId="43" xfId="5" applyNumberFormat="1" applyFont="1" applyBorder="1" applyAlignment="1">
      <alignment horizontal="left" vertical="top" wrapText="1"/>
    </xf>
    <xf numFmtId="49" fontId="42" fillId="0" borderId="43" xfId="0" applyNumberFormat="1" applyFont="1" applyBorder="1" applyAlignment="1">
      <alignment horizontal="left" vertical="top" wrapText="1"/>
    </xf>
    <xf numFmtId="49" fontId="87" fillId="0" borderId="43" xfId="0" applyNumberFormat="1" applyFont="1" applyBorder="1" applyAlignment="1">
      <alignment horizontal="left" vertical="top" wrapText="1"/>
    </xf>
    <xf numFmtId="0" fontId="48" fillId="0" borderId="43" xfId="5" applyNumberFormat="1" applyFont="1" applyBorder="1" applyAlignment="1">
      <alignment horizontal="left" vertical="top" wrapText="1"/>
    </xf>
    <xf numFmtId="0" fontId="41" fillId="10" borderId="43" xfId="5" applyNumberFormat="1" applyFont="1" applyFill="1" applyBorder="1" applyAlignment="1">
      <alignment horizontal="left" vertical="top" wrapText="1"/>
    </xf>
    <xf numFmtId="49" fontId="48" fillId="0" borderId="43" xfId="0" applyNumberFormat="1" applyFont="1" applyFill="1" applyBorder="1" applyAlignment="1">
      <alignment horizontal="left" vertical="top" wrapText="1"/>
    </xf>
    <xf numFmtId="2" fontId="34" fillId="3" borderId="7" xfId="1" applyNumberFormat="1" applyFont="1" applyFill="1" applyBorder="1" applyAlignment="1" applyProtection="1">
      <alignment wrapText="1"/>
      <protection locked="0"/>
    </xf>
    <xf numFmtId="44" fontId="23" fillId="8" borderId="12" xfId="5" applyNumberFormat="1" applyFont="1" applyFill="1" applyBorder="1" applyAlignment="1" applyProtection="1">
      <alignment horizontal="center" vertical="center" wrapText="1"/>
      <protection locked="0"/>
    </xf>
    <xf numFmtId="0" fontId="92" fillId="0" borderId="0" xfId="0" applyFont="1"/>
    <xf numFmtId="2" fontId="34" fillId="3" borderId="12" xfId="3" applyNumberFormat="1" applyFont="1" applyFill="1" applyBorder="1" applyAlignment="1" applyProtection="1">
      <alignment horizontal="left" vertical="top" wrapText="1"/>
      <protection locked="0"/>
    </xf>
    <xf numFmtId="44" fontId="34" fillId="3" borderId="12" xfId="3" applyNumberFormat="1" applyFont="1" applyFill="1" applyBorder="1" applyAlignment="1" applyProtection="1">
      <alignment horizontal="left" vertical="top" wrapText="1"/>
      <protection locked="0"/>
    </xf>
    <xf numFmtId="49" fontId="10" fillId="0" borderId="7" xfId="0" applyNumberFormat="1" applyFont="1" applyBorder="1" applyAlignment="1">
      <alignment horizontal="left" vertical="top" wrapText="1"/>
    </xf>
    <xf numFmtId="0" fontId="10" fillId="2" borderId="12" xfId="0" applyFont="1" applyFill="1" applyBorder="1" applyAlignment="1">
      <alignment horizontal="center" vertical="center"/>
    </xf>
    <xf numFmtId="44" fontId="0" fillId="2" borderId="12" xfId="0" applyNumberFormat="1" applyFill="1" applyBorder="1"/>
    <xf numFmtId="14" fontId="34" fillId="3" borderId="12" xfId="3" applyNumberFormat="1" applyFont="1" applyFill="1" applyBorder="1" applyAlignment="1" applyProtection="1">
      <alignment horizontal="left" vertical="top" wrapText="1"/>
      <protection locked="0"/>
    </xf>
    <xf numFmtId="14" fontId="34" fillId="3" borderId="40" xfId="3" applyNumberFormat="1" applyFont="1" applyFill="1" applyBorder="1" applyAlignment="1" applyProtection="1">
      <alignment horizontal="left" vertical="top" wrapText="1"/>
      <protection locked="0"/>
    </xf>
    <xf numFmtId="14" fontId="0" fillId="0" borderId="12" xfId="0" applyNumberFormat="1" applyBorder="1" applyAlignment="1">
      <alignment horizontal="left" vertical="top" wrapText="1"/>
    </xf>
    <xf numFmtId="14" fontId="0" fillId="0" borderId="7" xfId="0" applyNumberFormat="1" applyBorder="1" applyAlignment="1">
      <alignment horizontal="left" vertical="top" wrapText="1"/>
    </xf>
    <xf numFmtId="14" fontId="0" fillId="0" borderId="8" xfId="0" applyNumberFormat="1" applyBorder="1" applyAlignment="1">
      <alignment horizontal="left" vertical="top" wrapText="1"/>
    </xf>
    <xf numFmtId="0" fontId="94" fillId="0" borderId="0" xfId="0" applyFont="1" applyAlignment="1">
      <alignment horizontal="centerContinuous"/>
    </xf>
    <xf numFmtId="0" fontId="93" fillId="6" borderId="36" xfId="0" applyFont="1" applyFill="1" applyBorder="1" applyAlignment="1">
      <alignment horizontal="right"/>
    </xf>
    <xf numFmtId="0" fontId="93" fillId="6" borderId="91" xfId="0" applyFont="1" applyFill="1" applyBorder="1" applyAlignment="1">
      <alignment horizontal="right" vertical="top" wrapText="1"/>
    </xf>
    <xf numFmtId="44" fontId="96" fillId="17" borderId="92" xfId="5" applyNumberFormat="1" applyFont="1" applyFill="1" applyBorder="1" applyAlignment="1" applyProtection="1">
      <alignment vertical="center" wrapText="1"/>
      <protection locked="0"/>
    </xf>
    <xf numFmtId="0" fontId="93" fillId="0" borderId="23" xfId="0" applyFont="1" applyFill="1" applyBorder="1" applyAlignment="1">
      <alignment horizontal="centerContinuous"/>
    </xf>
    <xf numFmtId="49" fontId="97" fillId="6" borderId="5" xfId="5" applyNumberFormat="1" applyFont="1" applyFill="1" applyBorder="1" applyAlignment="1">
      <alignment horizontal="center" vertical="top" wrapText="1"/>
    </xf>
    <xf numFmtId="49" fontId="97" fillId="6" borderId="93" xfId="5" applyNumberFormat="1" applyFont="1" applyFill="1" applyBorder="1" applyAlignment="1">
      <alignment horizontal="center" vertical="top" wrapText="1"/>
    </xf>
    <xf numFmtId="49" fontId="97" fillId="6" borderId="94" xfId="5" applyNumberFormat="1" applyFont="1" applyFill="1" applyBorder="1" applyAlignment="1">
      <alignment horizontal="center" vertical="top" wrapText="1"/>
    </xf>
    <xf numFmtId="49" fontId="97" fillId="6" borderId="22" xfId="5" applyNumberFormat="1" applyFont="1" applyFill="1" applyBorder="1" applyAlignment="1">
      <alignment horizontal="center" vertical="top" wrapText="1"/>
    </xf>
    <xf numFmtId="49" fontId="97" fillId="6" borderId="6" xfId="5" applyNumberFormat="1" applyFont="1" applyFill="1" applyBorder="1" applyAlignment="1">
      <alignment horizontal="center" vertical="top" wrapText="1"/>
    </xf>
    <xf numFmtId="0" fontId="93" fillId="6" borderId="1" xfId="0" applyFont="1" applyFill="1" applyBorder="1" applyAlignment="1">
      <alignment horizontal="right"/>
    </xf>
    <xf numFmtId="44" fontId="96" fillId="17" borderId="91" xfId="5" applyNumberFormat="1" applyFont="1" applyFill="1" applyBorder="1" applyAlignment="1" applyProtection="1">
      <alignment vertical="center" wrapText="1"/>
      <protection locked="0"/>
    </xf>
    <xf numFmtId="44" fontId="96" fillId="17" borderId="95" xfId="5" applyNumberFormat="1" applyFont="1" applyFill="1" applyBorder="1" applyAlignment="1" applyProtection="1">
      <alignment vertical="center" wrapText="1"/>
      <protection locked="0"/>
    </xf>
    <xf numFmtId="44" fontId="96" fillId="6" borderId="15" xfId="5" applyNumberFormat="1" applyFont="1" applyFill="1" applyBorder="1" applyAlignment="1">
      <alignment vertical="center" wrapText="1"/>
    </xf>
    <xf numFmtId="0" fontId="0" fillId="0" borderId="23" xfId="0" applyFill="1" applyBorder="1" applyAlignment="1">
      <alignment horizontal="centerContinuous"/>
    </xf>
    <xf numFmtId="49" fontId="97" fillId="18" borderId="93" xfId="5" applyNumberFormat="1" applyFont="1" applyFill="1" applyBorder="1" applyAlignment="1">
      <alignment horizontal="center" vertical="center" wrapText="1"/>
    </xf>
    <xf numFmtId="49" fontId="97" fillId="19" borderId="94" xfId="5" applyNumberFormat="1" applyFont="1" applyFill="1" applyBorder="1" applyAlignment="1">
      <alignment horizontal="center" vertical="center" wrapText="1"/>
    </xf>
    <xf numFmtId="49" fontId="97" fillId="19" borderId="22" xfId="5" applyNumberFormat="1" applyFont="1" applyFill="1" applyBorder="1" applyAlignment="1">
      <alignment horizontal="center" vertical="center" wrapText="1"/>
    </xf>
    <xf numFmtId="49" fontId="97" fillId="6" borderId="93" xfId="5" applyNumberFormat="1" applyFont="1" applyFill="1" applyBorder="1" applyAlignment="1">
      <alignment horizontal="left" vertical="top" wrapText="1"/>
    </xf>
    <xf numFmtId="49" fontId="97" fillId="6" borderId="22" xfId="5" applyNumberFormat="1" applyFont="1" applyFill="1" applyBorder="1" applyAlignment="1">
      <alignment horizontal="left" vertical="top" wrapText="1"/>
    </xf>
    <xf numFmtId="44" fontId="96" fillId="6" borderId="91" xfId="5" applyNumberFormat="1" applyFont="1" applyFill="1" applyBorder="1" applyAlignment="1">
      <alignment vertical="center" wrapText="1"/>
    </xf>
    <xf numFmtId="44" fontId="96" fillId="6" borderId="92" xfId="5" applyNumberFormat="1" applyFont="1" applyFill="1" applyBorder="1" applyAlignment="1">
      <alignment vertical="center" wrapText="1"/>
    </xf>
    <xf numFmtId="49" fontId="0" fillId="0" borderId="0" xfId="0" applyNumberFormat="1"/>
    <xf numFmtId="49" fontId="96" fillId="0" borderId="0" xfId="5" applyNumberFormat="1" applyFont="1" applyAlignment="1">
      <alignment wrapText="1"/>
    </xf>
    <xf numFmtId="49" fontId="97" fillId="18" borderId="96" xfId="5" applyNumberFormat="1" applyFont="1" applyFill="1" applyBorder="1" applyAlignment="1">
      <alignment horizontal="center" vertical="center" wrapText="1"/>
    </xf>
    <xf numFmtId="49" fontId="97" fillId="19" borderId="97" xfId="5" applyNumberFormat="1" applyFont="1" applyFill="1" applyBorder="1" applyAlignment="1">
      <alignment horizontal="center" vertical="center" wrapText="1"/>
    </xf>
    <xf numFmtId="173" fontId="96" fillId="0" borderId="0" xfId="5" applyNumberFormat="1" applyFont="1" applyAlignment="1">
      <alignment vertical="center" wrapText="1"/>
    </xf>
    <xf numFmtId="0" fontId="93" fillId="6" borderId="15" xfId="0" applyFont="1" applyFill="1" applyBorder="1" applyAlignment="1">
      <alignment horizontal="right"/>
    </xf>
    <xf numFmtId="44" fontId="96" fillId="17" borderId="98" xfId="5" applyNumberFormat="1" applyFont="1" applyFill="1" applyBorder="1" applyAlignment="1" applyProtection="1">
      <alignment vertical="center" wrapText="1"/>
      <protection locked="0"/>
    </xf>
    <xf numFmtId="44" fontId="96" fillId="17" borderId="99" xfId="5" applyNumberFormat="1" applyFont="1" applyFill="1" applyBorder="1" applyAlignment="1" applyProtection="1">
      <alignment vertical="center" wrapText="1"/>
      <protection locked="0"/>
    </xf>
    <xf numFmtId="49" fontId="96" fillId="0" borderId="0" xfId="5" applyNumberFormat="1" applyFont="1" applyBorder="1" applyAlignment="1">
      <alignment wrapText="1"/>
    </xf>
    <xf numFmtId="49" fontId="97" fillId="18" borderId="97" xfId="5" applyNumberFormat="1" applyFont="1" applyFill="1" applyBorder="1" applyAlignment="1">
      <alignment horizontal="center" vertical="center" wrapText="1"/>
    </xf>
    <xf numFmtId="173" fontId="96" fillId="0" borderId="0" xfId="5" applyNumberFormat="1" applyFont="1" applyBorder="1" applyAlignment="1">
      <alignment vertical="center" wrapText="1"/>
    </xf>
    <xf numFmtId="0" fontId="93" fillId="6" borderId="91" xfId="0" applyFont="1" applyFill="1" applyBorder="1" applyAlignment="1">
      <alignment horizontal="right"/>
    </xf>
    <xf numFmtId="0" fontId="96" fillId="0" borderId="0" xfId="346" applyFont="1" applyAlignment="1" applyProtection="1">
      <alignment vertical="top"/>
    </xf>
    <xf numFmtId="0" fontId="99" fillId="0" borderId="0" xfId="5" applyNumberFormat="1" applyFont="1" applyAlignment="1"/>
    <xf numFmtId="0" fontId="96" fillId="0" borderId="0" xfId="5" applyNumberFormat="1" applyFont="1" applyAlignment="1"/>
    <xf numFmtId="0" fontId="96" fillId="0" borderId="0" xfId="5" applyNumberFormat="1" applyFont="1" applyBorder="1"/>
    <xf numFmtId="0" fontId="97" fillId="0" borderId="0" xfId="5" applyNumberFormat="1" applyFont="1" applyAlignment="1"/>
    <xf numFmtId="0" fontId="14" fillId="0" borderId="0" xfId="5" applyNumberFormat="1" applyFont="1" applyAlignment="1"/>
    <xf numFmtId="0" fontId="11" fillId="0" borderId="0" xfId="5" applyNumberFormat="1" applyFont="1" applyAlignment="1"/>
    <xf numFmtId="0" fontId="95" fillId="6" borderId="90" xfId="0" applyNumberFormat="1" applyFont="1" applyFill="1" applyBorder="1" applyAlignment="1" applyProtection="1">
      <alignment horizontal="center" vertical="center"/>
    </xf>
    <xf numFmtId="172" fontId="51" fillId="6" borderId="31" xfId="3" applyNumberFormat="1" applyFont="1" applyFill="1" applyBorder="1" applyAlignment="1" applyProtection="1">
      <alignment horizontal="center" vertical="center" wrapText="1"/>
    </xf>
    <xf numFmtId="172" fontId="34" fillId="3" borderId="12" xfId="3" applyNumberFormat="1" applyFont="1" applyFill="1" applyBorder="1" applyAlignment="1" applyProtection="1">
      <alignment horizontal="center" vertical="center" wrapText="1"/>
      <protection locked="0"/>
    </xf>
    <xf numFmtId="172" fontId="0" fillId="0" borderId="12" xfId="0" applyNumberFormat="1" applyBorder="1" applyAlignment="1">
      <alignment horizontal="left" vertical="top" wrapText="1"/>
    </xf>
    <xf numFmtId="0" fontId="95" fillId="16" borderId="90" xfId="0" applyFont="1" applyFill="1" applyBorder="1" applyAlignment="1" applyProtection="1">
      <alignment horizontal="center" vertical="center"/>
      <protection locked="0"/>
    </xf>
    <xf numFmtId="0" fontId="26" fillId="0" borderId="0" xfId="3" applyFont="1" applyFill="1" applyAlignment="1">
      <alignment horizontal="left" wrapText="1"/>
    </xf>
    <xf numFmtId="44" fontId="23" fillId="3" borderId="7" xfId="3" applyNumberFormat="1" applyFont="1" applyFill="1" applyBorder="1" applyAlignment="1" applyProtection="1">
      <alignment horizontal="left"/>
      <protection locked="0"/>
    </xf>
    <xf numFmtId="49" fontId="41" fillId="0" borderId="4" xfId="0" applyNumberFormat="1" applyFont="1" applyBorder="1" applyAlignment="1">
      <alignment horizontal="left" vertical="top" wrapText="1"/>
    </xf>
    <xf numFmtId="49" fontId="41" fillId="0" borderId="4" xfId="0" applyNumberFormat="1" applyFont="1" applyBorder="1" applyAlignment="1">
      <alignment horizontal="left" vertical="top"/>
    </xf>
    <xf numFmtId="0" fontId="41" fillId="0" borderId="4" xfId="0" applyFont="1" applyBorder="1" applyAlignment="1">
      <alignment vertical="center" wrapText="1"/>
    </xf>
    <xf numFmtId="0" fontId="41" fillId="0" borderId="24" xfId="0" applyFont="1" applyBorder="1" applyAlignment="1">
      <alignment vertical="center" wrapText="1"/>
    </xf>
    <xf numFmtId="0" fontId="0" fillId="0" borderId="39" xfId="0" applyBorder="1"/>
    <xf numFmtId="0" fontId="10" fillId="0" borderId="0" xfId="0" applyFont="1" applyAlignment="1">
      <alignment horizontal="right"/>
    </xf>
    <xf numFmtId="0" fontId="21" fillId="3" borderId="0" xfId="0" applyFont="1" applyFill="1" applyAlignment="1">
      <alignment vertical="top" wrapText="1"/>
    </xf>
    <xf numFmtId="0" fontId="100" fillId="0" borderId="0" xfId="45" applyFont="1"/>
    <xf numFmtId="0" fontId="100" fillId="0" borderId="0" xfId="0" applyFont="1" applyBorder="1" applyAlignment="1" applyProtection="1"/>
    <xf numFmtId="0" fontId="100" fillId="0" borderId="0" xfId="0" applyFont="1"/>
    <xf numFmtId="0" fontId="100" fillId="0" borderId="0" xfId="44" applyFont="1"/>
    <xf numFmtId="0" fontId="100" fillId="0" borderId="23" xfId="0" applyFont="1" applyFill="1" applyBorder="1" applyAlignment="1">
      <alignment horizontal="centerContinuous"/>
    </xf>
    <xf numFmtId="0" fontId="36" fillId="0" borderId="0" xfId="0" applyFont="1" applyAlignment="1">
      <alignment horizontal="center" vertical="center"/>
    </xf>
    <xf numFmtId="0" fontId="75" fillId="0" borderId="0" xfId="0" applyFont="1" applyAlignment="1">
      <alignment horizontal="left" vertical="top" wrapText="1"/>
    </xf>
    <xf numFmtId="0" fontId="26" fillId="0" borderId="28" xfId="3" applyFont="1" applyFill="1" applyBorder="1" applyAlignment="1">
      <alignment horizontal="center" vertical="center" wrapText="1"/>
    </xf>
    <xf numFmtId="0" fontId="26" fillId="0" borderId="29" xfId="3" applyFont="1" applyFill="1" applyBorder="1" applyAlignment="1">
      <alignment horizontal="center" vertical="center"/>
    </xf>
    <xf numFmtId="0" fontId="26" fillId="0" borderId="29" xfId="3" applyFont="1" applyFill="1" applyBorder="1" applyAlignment="1">
      <alignment horizontal="center" vertical="center" wrapText="1"/>
    </xf>
    <xf numFmtId="0" fontId="65" fillId="2" borderId="11" xfId="5" applyFont="1" applyFill="1" applyBorder="1" applyAlignment="1" applyProtection="1">
      <alignment horizontal="left" vertical="center"/>
    </xf>
    <xf numFmtId="0" fontId="65" fillId="2" borderId="45" xfId="5" applyFont="1" applyFill="1" applyBorder="1" applyAlignment="1" applyProtection="1">
      <alignment horizontal="left" vertical="center"/>
    </xf>
    <xf numFmtId="0" fontId="65" fillId="2" borderId="87" xfId="5" applyFont="1" applyFill="1" applyBorder="1" applyAlignment="1" applyProtection="1">
      <alignment horizontal="left" vertical="center"/>
    </xf>
    <xf numFmtId="49" fontId="64" fillId="3" borderId="39" xfId="5" applyNumberFormat="1" applyFont="1" applyFill="1" applyBorder="1" applyAlignment="1" applyProtection="1">
      <alignment horizontal="center"/>
      <protection locked="0"/>
    </xf>
    <xf numFmtId="49" fontId="64" fillId="3" borderId="0" xfId="5" applyNumberFormat="1" applyFont="1" applyFill="1" applyBorder="1" applyAlignment="1" applyProtection="1">
      <alignment horizontal="center"/>
      <protection locked="0"/>
    </xf>
    <xf numFmtId="49" fontId="64" fillId="3" borderId="17" xfId="5" applyNumberFormat="1" applyFont="1" applyFill="1" applyBorder="1" applyAlignment="1" applyProtection="1">
      <alignment horizontal="center"/>
      <protection locked="0"/>
    </xf>
    <xf numFmtId="0" fontId="65" fillId="2" borderId="59" xfId="5" applyFont="1" applyFill="1" applyBorder="1" applyAlignment="1" applyProtection="1">
      <alignment horizontal="left" vertical="top"/>
    </xf>
    <xf numFmtId="0" fontId="65" fillId="2" borderId="49" xfId="5" applyFont="1" applyFill="1" applyBorder="1" applyAlignment="1" applyProtection="1">
      <alignment horizontal="left" vertical="top"/>
    </xf>
    <xf numFmtId="0" fontId="65" fillId="2" borderId="86" xfId="5" applyFont="1" applyFill="1" applyBorder="1" applyAlignment="1" applyProtection="1">
      <alignment horizontal="left" vertical="top"/>
    </xf>
    <xf numFmtId="0" fontId="65" fillId="2" borderId="16" xfId="5" applyFont="1" applyFill="1" applyBorder="1" applyAlignment="1" applyProtection="1">
      <alignment horizontal="left" vertical="top"/>
    </xf>
    <xf numFmtId="0" fontId="65" fillId="2" borderId="0" xfId="5" applyFont="1" applyFill="1" applyBorder="1" applyAlignment="1" applyProtection="1">
      <alignment horizontal="left" vertical="top"/>
    </xf>
    <xf numFmtId="0" fontId="65" fillId="2" borderId="4" xfId="5" applyFont="1" applyFill="1" applyBorder="1" applyAlignment="1" applyProtection="1">
      <alignment horizontal="left" vertical="top"/>
    </xf>
    <xf numFmtId="0" fontId="65" fillId="2" borderId="58" xfId="5" applyFont="1" applyFill="1" applyBorder="1" applyAlignment="1" applyProtection="1">
      <alignment horizontal="left" vertical="top"/>
    </xf>
    <xf numFmtId="0" fontId="65" fillId="2" borderId="14" xfId="5" applyFont="1" applyFill="1" applyBorder="1" applyAlignment="1" applyProtection="1">
      <alignment horizontal="left" vertical="top"/>
    </xf>
    <xf numFmtId="0" fontId="65" fillId="2" borderId="69" xfId="5" applyFont="1" applyFill="1" applyBorder="1" applyAlignment="1" applyProtection="1">
      <alignment horizontal="left" vertical="top"/>
    </xf>
    <xf numFmtId="0" fontId="65" fillId="3" borderId="82" xfId="5" applyFont="1" applyFill="1" applyBorder="1" applyAlignment="1">
      <alignment horizontal="center"/>
    </xf>
    <xf numFmtId="0" fontId="65" fillId="3" borderId="63" xfId="5" applyFont="1" applyFill="1" applyBorder="1" applyAlignment="1">
      <alignment horizontal="center"/>
    </xf>
    <xf numFmtId="0" fontId="65" fillId="3" borderId="67" xfId="5" applyFont="1" applyFill="1" applyBorder="1" applyAlignment="1">
      <alignment horizontal="center"/>
    </xf>
    <xf numFmtId="49" fontId="68" fillId="13" borderId="39" xfId="5" applyNumberFormat="1" applyFont="1" applyFill="1" applyBorder="1" applyAlignment="1" applyProtection="1">
      <alignment horizontal="left" vertical="center"/>
    </xf>
    <xf numFmtId="0" fontId="68" fillId="13" borderId="17" xfId="5" applyFont="1" applyFill="1" applyBorder="1" applyAlignment="1" applyProtection="1">
      <alignment horizontal="left" vertical="center"/>
    </xf>
    <xf numFmtId="0" fontId="68" fillId="13" borderId="19" xfId="5" applyFont="1" applyFill="1" applyBorder="1" applyAlignment="1" applyProtection="1">
      <alignment horizontal="left" vertical="center"/>
    </xf>
    <xf numFmtId="0" fontId="68" fillId="13" borderId="13" xfId="5" applyFont="1" applyFill="1" applyBorder="1" applyAlignment="1" applyProtection="1">
      <alignment horizontal="left" vertical="center"/>
    </xf>
    <xf numFmtId="0" fontId="65" fillId="2" borderId="10" xfId="5" applyFont="1" applyFill="1" applyBorder="1" applyAlignment="1" applyProtection="1">
      <alignment horizontal="left" vertical="top"/>
    </xf>
    <xf numFmtId="0" fontId="65" fillId="2" borderId="13" xfId="5" applyFont="1" applyFill="1" applyBorder="1" applyAlignment="1" applyProtection="1">
      <alignment horizontal="left" vertical="top"/>
    </xf>
    <xf numFmtId="0" fontId="69" fillId="0" borderId="82" xfId="5" applyFont="1" applyBorder="1" applyAlignment="1" applyProtection="1">
      <alignment horizontal="left" vertical="top" wrapText="1"/>
    </xf>
    <xf numFmtId="0" fontId="69" fillId="0" borderId="63" xfId="5" applyFont="1" applyBorder="1" applyAlignment="1" applyProtection="1">
      <alignment horizontal="left" vertical="top"/>
    </xf>
    <xf numFmtId="0" fontId="69" fillId="0" borderId="64" xfId="5" applyFont="1" applyBorder="1" applyAlignment="1" applyProtection="1">
      <alignment horizontal="left" vertical="top"/>
    </xf>
    <xf numFmtId="0" fontId="69" fillId="0" borderId="39" xfId="5" applyFont="1" applyBorder="1" applyAlignment="1" applyProtection="1">
      <alignment horizontal="left" vertical="top"/>
    </xf>
    <xf numFmtId="0" fontId="69" fillId="0" borderId="0" xfId="5" applyFont="1" applyBorder="1" applyAlignment="1" applyProtection="1">
      <alignment horizontal="left" vertical="top"/>
    </xf>
    <xf numFmtId="0" fontId="69" fillId="0" borderId="17" xfId="5" applyFont="1" applyBorder="1" applyAlignment="1" applyProtection="1">
      <alignment horizontal="left" vertical="top"/>
    </xf>
    <xf numFmtId="0" fontId="69" fillId="0" borderId="89" xfId="5" applyFont="1" applyBorder="1" applyAlignment="1" applyProtection="1">
      <alignment horizontal="left" vertical="top"/>
    </xf>
    <xf numFmtId="0" fontId="69" fillId="0" borderId="65" xfId="5" applyFont="1" applyBorder="1" applyAlignment="1" applyProtection="1">
      <alignment horizontal="left" vertical="top"/>
    </xf>
    <xf numFmtId="0" fontId="69" fillId="0" borderId="66" xfId="5" applyFont="1" applyBorder="1" applyAlignment="1" applyProtection="1">
      <alignment horizontal="left" vertical="top"/>
    </xf>
    <xf numFmtId="0" fontId="65" fillId="2" borderId="16" xfId="5" applyFont="1" applyFill="1" applyBorder="1" applyAlignment="1" applyProtection="1">
      <alignment horizontal="left"/>
    </xf>
    <xf numFmtId="0" fontId="65" fillId="2" borderId="0" xfId="5" applyFont="1" applyFill="1" applyBorder="1" applyAlignment="1" applyProtection="1">
      <alignment horizontal="left"/>
    </xf>
    <xf numFmtId="0" fontId="65" fillId="2" borderId="4" xfId="5" applyFont="1" applyFill="1" applyBorder="1" applyAlignment="1" applyProtection="1">
      <alignment horizontal="left"/>
    </xf>
    <xf numFmtId="0" fontId="65" fillId="13" borderId="47" xfId="5" applyFont="1" applyFill="1" applyBorder="1" applyAlignment="1">
      <alignment horizontal="center"/>
    </xf>
    <xf numFmtId="0" fontId="65" fillId="13" borderId="10" xfId="5" applyFont="1" applyFill="1" applyBorder="1" applyAlignment="1">
      <alignment horizontal="center"/>
    </xf>
    <xf numFmtId="0" fontId="65" fillId="2" borderId="17" xfId="5" applyFont="1" applyFill="1" applyBorder="1" applyAlignment="1" applyProtection="1">
      <alignment horizontal="left" vertical="top"/>
    </xf>
    <xf numFmtId="0" fontId="65" fillId="2" borderId="59" xfId="5" applyFont="1" applyFill="1" applyBorder="1" applyAlignment="1" applyProtection="1">
      <alignment vertical="top"/>
    </xf>
    <xf numFmtId="0" fontId="65" fillId="2" borderId="86" xfId="5" applyFont="1" applyFill="1" applyBorder="1" applyAlignment="1" applyProtection="1">
      <alignment vertical="top"/>
    </xf>
    <xf numFmtId="0" fontId="65" fillId="2" borderId="16" xfId="5" applyFont="1" applyFill="1" applyBorder="1" applyAlignment="1" applyProtection="1">
      <alignment vertical="top"/>
    </xf>
    <xf numFmtId="0" fontId="65" fillId="2" borderId="4" xfId="5" applyFont="1" applyFill="1" applyBorder="1" applyAlignment="1" applyProtection="1">
      <alignment vertical="top"/>
    </xf>
    <xf numFmtId="0" fontId="65" fillId="2" borderId="58" xfId="5" applyFont="1" applyFill="1" applyBorder="1" applyAlignment="1" applyProtection="1">
      <alignment vertical="top"/>
    </xf>
    <xf numFmtId="0" fontId="65" fillId="2" borderId="69" xfId="5" applyFont="1" applyFill="1" applyBorder="1" applyAlignment="1" applyProtection="1">
      <alignment vertical="top"/>
    </xf>
    <xf numFmtId="49" fontId="68" fillId="13" borderId="19" xfId="5" applyNumberFormat="1" applyFont="1" applyFill="1" applyBorder="1" applyAlignment="1" applyProtection="1">
      <alignment horizontal="left" vertical="center" wrapText="1"/>
    </xf>
    <xf numFmtId="0" fontId="68" fillId="13" borderId="14" xfId="5" applyNumberFormat="1" applyFont="1" applyFill="1" applyBorder="1" applyAlignment="1" applyProtection="1">
      <alignment horizontal="left" vertical="center" wrapText="1"/>
    </xf>
    <xf numFmtId="0" fontId="68" fillId="13" borderId="13" xfId="5" applyNumberFormat="1" applyFont="1" applyFill="1" applyBorder="1" applyAlignment="1" applyProtection="1">
      <alignment horizontal="left" vertical="center" wrapText="1"/>
    </xf>
    <xf numFmtId="0" fontId="62" fillId="0" borderId="42" xfId="5" applyFont="1" applyBorder="1" applyAlignment="1" applyProtection="1">
      <alignment horizontal="left" vertical="center"/>
    </xf>
    <xf numFmtId="0" fontId="62" fillId="0" borderId="45" xfId="5" applyFont="1" applyBorder="1" applyAlignment="1" applyProtection="1">
      <alignment horizontal="left" vertical="center"/>
    </xf>
    <xf numFmtId="0" fontId="62" fillId="0" borderId="9" xfId="5" applyFont="1" applyBorder="1" applyAlignment="1" applyProtection="1">
      <alignment horizontal="left" vertical="center"/>
    </xf>
    <xf numFmtId="0" fontId="62" fillId="10" borderId="30" xfId="5" applyFont="1" applyFill="1" applyBorder="1" applyAlignment="1" applyProtection="1">
      <alignment horizontal="left" vertical="top" wrapText="1"/>
    </xf>
    <xf numFmtId="0" fontId="62" fillId="10" borderId="7" xfId="5" applyFont="1" applyFill="1" applyBorder="1" applyAlignment="1" applyProtection="1">
      <alignment horizontal="left" vertical="top" wrapText="1"/>
    </xf>
    <xf numFmtId="169" fontId="65" fillId="3" borderId="8" xfId="5" applyNumberFormat="1" applyFont="1" applyFill="1" applyBorder="1" applyAlignment="1" applyProtection="1">
      <alignment horizontal="center" vertical="top"/>
      <protection locked="0"/>
    </xf>
    <xf numFmtId="169" fontId="65" fillId="3" borderId="40" xfId="5" applyNumberFormat="1" applyFont="1" applyFill="1" applyBorder="1" applyAlignment="1" applyProtection="1">
      <alignment horizontal="center" vertical="top"/>
      <protection locked="0"/>
    </xf>
    <xf numFmtId="169" fontId="65" fillId="3" borderId="12" xfId="5" applyNumberFormat="1" applyFont="1" applyFill="1" applyBorder="1" applyAlignment="1" applyProtection="1">
      <alignment horizontal="center" vertical="top"/>
      <protection locked="0"/>
    </xf>
    <xf numFmtId="0" fontId="6" fillId="0" borderId="40" xfId="45" applyBorder="1" applyAlignment="1">
      <alignment horizontal="center"/>
    </xf>
    <xf numFmtId="0" fontId="6" fillId="0" borderId="12" xfId="45" applyBorder="1" applyAlignment="1">
      <alignment horizontal="center"/>
    </xf>
    <xf numFmtId="170" fontId="68" fillId="0" borderId="7" xfId="46" applyNumberFormat="1" applyFont="1" applyFill="1" applyBorder="1" applyAlignment="1" applyProtection="1">
      <alignment horizontal="center" vertical="center"/>
    </xf>
    <xf numFmtId="0" fontId="65" fillId="2" borderId="8" xfId="5" applyFont="1" applyFill="1" applyBorder="1" applyAlignment="1" applyProtection="1">
      <alignment horizontal="left" vertical="center" wrapText="1"/>
    </xf>
    <xf numFmtId="0" fontId="65" fillId="2" borderId="12" xfId="5" applyFont="1" applyFill="1" applyBorder="1" applyAlignment="1" applyProtection="1">
      <alignment horizontal="left" vertical="center" wrapText="1"/>
    </xf>
    <xf numFmtId="0" fontId="68" fillId="2" borderId="7" xfId="5" applyFont="1" applyFill="1" applyBorder="1" applyAlignment="1" applyProtection="1">
      <alignment horizontal="left" vertical="center"/>
    </xf>
    <xf numFmtId="0" fontId="68" fillId="2" borderId="27" xfId="5" applyFont="1" applyFill="1" applyBorder="1" applyAlignment="1" applyProtection="1">
      <alignment horizontal="left" vertical="center"/>
    </xf>
    <xf numFmtId="49" fontId="68" fillId="13" borderId="30" xfId="5" applyNumberFormat="1" applyFont="1" applyFill="1" applyBorder="1" applyAlignment="1" applyProtection="1">
      <alignment horizontal="left" vertical="center"/>
    </xf>
    <xf numFmtId="0" fontId="68" fillId="13" borderId="7" xfId="5" applyNumberFormat="1" applyFont="1" applyFill="1" applyBorder="1" applyAlignment="1" applyProtection="1">
      <alignment horizontal="left" vertical="center"/>
    </xf>
    <xf numFmtId="0" fontId="65" fillId="2" borderId="59" xfId="5" applyFont="1" applyFill="1" applyBorder="1" applyAlignment="1" applyProtection="1">
      <alignment horizontal="center" vertical="center" wrapText="1"/>
    </xf>
    <xf numFmtId="0" fontId="65" fillId="2" borderId="49" xfId="5" applyFont="1" applyFill="1" applyBorder="1" applyAlignment="1" applyProtection="1">
      <alignment horizontal="center" vertical="center" wrapText="1"/>
    </xf>
    <xf numFmtId="0" fontId="65" fillId="2" borderId="86" xfId="5" applyFont="1" applyFill="1" applyBorder="1" applyAlignment="1" applyProtection="1">
      <alignment horizontal="center" vertical="center" wrapText="1"/>
    </xf>
    <xf numFmtId="0" fontId="62" fillId="0" borderId="42" xfId="5" applyFont="1" applyBorder="1" applyAlignment="1" applyProtection="1">
      <alignment horizontal="left"/>
    </xf>
    <xf numFmtId="0" fontId="62" fillId="0" borderId="9" xfId="5" applyFont="1" applyBorder="1" applyAlignment="1" applyProtection="1">
      <alignment horizontal="left"/>
    </xf>
    <xf numFmtId="49" fontId="68" fillId="13" borderId="42" xfId="5" applyNumberFormat="1" applyFont="1" applyFill="1" applyBorder="1" applyAlignment="1" applyProtection="1">
      <alignment horizontal="left" vertical="center"/>
    </xf>
    <xf numFmtId="0" fontId="68" fillId="13" borderId="9" xfId="5" applyFont="1" applyFill="1" applyBorder="1" applyAlignment="1" applyProtection="1">
      <alignment horizontal="left" vertical="center"/>
    </xf>
    <xf numFmtId="0" fontId="71" fillId="0" borderId="19" xfId="5" applyFont="1" applyFill="1" applyBorder="1" applyAlignment="1">
      <alignment horizontal="center" vertical="center"/>
    </xf>
    <xf numFmtId="0" fontId="71" fillId="0" borderId="14" xfId="5" applyFont="1" applyFill="1" applyBorder="1" applyAlignment="1">
      <alignment horizontal="center" vertical="center"/>
    </xf>
    <xf numFmtId="0" fontId="71" fillId="0" borderId="69" xfId="5" applyFont="1" applyFill="1" applyBorder="1" applyAlignment="1">
      <alignment horizontal="center" vertical="center"/>
    </xf>
    <xf numFmtId="0" fontId="63" fillId="0" borderId="10" xfId="5" applyFont="1" applyBorder="1" applyAlignment="1" applyProtection="1">
      <alignment horizontal="center"/>
    </xf>
    <xf numFmtId="0" fontId="63" fillId="0" borderId="7" xfId="5" applyFont="1" applyBorder="1" applyAlignment="1" applyProtection="1">
      <alignment horizontal="center"/>
    </xf>
    <xf numFmtId="0" fontId="62" fillId="2" borderId="11" xfId="5" applyFont="1" applyFill="1" applyBorder="1" applyAlignment="1" applyProtection="1">
      <alignment horizontal="center"/>
    </xf>
    <xf numFmtId="0" fontId="62" fillId="2" borderId="45" xfId="5" applyFont="1" applyFill="1" applyBorder="1" applyAlignment="1" applyProtection="1">
      <alignment horizontal="center"/>
    </xf>
    <xf numFmtId="0" fontId="62" fillId="2" borderId="87" xfId="5" applyFont="1" applyFill="1" applyBorder="1" applyAlignment="1" applyProtection="1">
      <alignment horizontal="center"/>
    </xf>
    <xf numFmtId="0" fontId="65" fillId="2" borderId="7" xfId="5" applyFont="1" applyFill="1" applyBorder="1" applyAlignment="1" applyProtection="1">
      <alignment horizontal="left" vertical="top"/>
    </xf>
    <xf numFmtId="0" fontId="65" fillId="2" borderId="27" xfId="5" applyFont="1" applyFill="1" applyBorder="1" applyAlignment="1" applyProtection="1">
      <alignment horizontal="left" vertical="top"/>
    </xf>
    <xf numFmtId="0" fontId="69" fillId="0" borderId="49" xfId="5" applyFont="1" applyBorder="1" applyAlignment="1" applyProtection="1">
      <alignment horizontal="center" vertical="center" wrapText="1"/>
    </xf>
    <xf numFmtId="0" fontId="69" fillId="0" borderId="10" xfId="5" applyFont="1" applyBorder="1" applyAlignment="1" applyProtection="1">
      <alignment horizontal="center" vertical="center" wrapText="1"/>
    </xf>
    <xf numFmtId="0" fontId="65" fillId="2" borderId="40" xfId="5" applyFont="1" applyFill="1" applyBorder="1" applyAlignment="1" applyProtection="1">
      <alignment horizontal="left" vertical="center"/>
    </xf>
    <xf numFmtId="0" fontId="65" fillId="2" borderId="12" xfId="5" applyFont="1" applyFill="1" applyBorder="1" applyAlignment="1" applyProtection="1">
      <alignment horizontal="left" vertical="center"/>
    </xf>
    <xf numFmtId="0" fontId="69" fillId="0" borderId="76" xfId="5" applyFont="1" applyBorder="1" applyAlignment="1" applyProtection="1">
      <alignment horizontal="left"/>
    </xf>
    <xf numFmtId="0" fontId="69" fillId="0" borderId="52" xfId="5" applyFont="1" applyBorder="1" applyAlignment="1" applyProtection="1">
      <alignment horizontal="left"/>
    </xf>
    <xf numFmtId="0" fontId="69" fillId="0" borderId="62" xfId="5" applyFont="1" applyBorder="1" applyAlignment="1" applyProtection="1">
      <alignment horizontal="left"/>
    </xf>
    <xf numFmtId="0" fontId="68" fillId="2" borderId="59" xfId="5" applyFont="1" applyFill="1" applyBorder="1" applyAlignment="1" applyProtection="1">
      <alignment horizontal="left" vertical="center"/>
    </xf>
    <xf numFmtId="0" fontId="68" fillId="2" borderId="86" xfId="5" applyFont="1" applyFill="1" applyBorder="1" applyAlignment="1" applyProtection="1">
      <alignment horizontal="left" vertical="center"/>
    </xf>
    <xf numFmtId="0" fontId="63" fillId="2" borderId="59" xfId="5" applyFont="1" applyFill="1" applyBorder="1" applyAlignment="1" applyProtection="1">
      <alignment horizontal="left"/>
    </xf>
    <xf numFmtId="0" fontId="63" fillId="2" borderId="49" xfId="5" applyFont="1" applyFill="1" applyBorder="1" applyAlignment="1" applyProtection="1">
      <alignment horizontal="left"/>
    </xf>
    <xf numFmtId="0" fontId="63" fillId="2" borderId="86" xfId="5" applyFont="1" applyFill="1" applyBorder="1" applyAlignment="1" applyProtection="1">
      <alignment horizontal="left"/>
    </xf>
    <xf numFmtId="0" fontId="62" fillId="12" borderId="7" xfId="5" applyFont="1" applyFill="1" applyBorder="1" applyAlignment="1" applyProtection="1">
      <alignment horizontal="center" vertical="center"/>
    </xf>
    <xf numFmtId="0" fontId="64" fillId="0" borderId="84" xfId="5" applyFont="1" applyBorder="1" applyAlignment="1">
      <alignment horizontal="center"/>
    </xf>
    <xf numFmtId="0" fontId="64" fillId="0" borderId="57" xfId="5" applyFont="1" applyBorder="1" applyAlignment="1">
      <alignment horizontal="center"/>
    </xf>
    <xf numFmtId="0" fontId="64" fillId="0" borderId="56" xfId="5" applyFont="1" applyBorder="1" applyAlignment="1">
      <alignment horizontal="center"/>
    </xf>
    <xf numFmtId="0" fontId="64" fillId="0" borderId="85" xfId="5" applyFont="1" applyBorder="1" applyAlignment="1">
      <alignment horizontal="center"/>
    </xf>
    <xf numFmtId="0" fontId="62" fillId="0" borderId="42" xfId="5" applyFont="1" applyBorder="1" applyAlignment="1" applyProtection="1">
      <alignment horizontal="center"/>
    </xf>
    <xf numFmtId="0" fontId="62" fillId="0" borderId="45" xfId="5" applyFont="1" applyBorder="1" applyAlignment="1" applyProtection="1">
      <alignment horizontal="center"/>
    </xf>
    <xf numFmtId="0" fontId="62" fillId="2" borderId="11" xfId="5" applyFont="1" applyFill="1" applyBorder="1" applyAlignment="1" applyProtection="1">
      <alignment horizontal="center" vertical="center" wrapText="1" shrinkToFit="1"/>
    </xf>
    <xf numFmtId="0" fontId="62" fillId="2" borderId="45" xfId="5" applyFont="1" applyFill="1" applyBorder="1" applyAlignment="1" applyProtection="1">
      <alignment horizontal="center" vertical="center" wrapText="1" shrinkToFit="1"/>
    </xf>
    <xf numFmtId="0" fontId="62" fillId="2" borderId="49" xfId="5" applyFont="1" applyFill="1" applyBorder="1" applyAlignment="1" applyProtection="1">
      <alignment horizontal="center" vertical="center" wrapText="1" shrinkToFit="1"/>
    </xf>
    <xf numFmtId="0" fontId="62" fillId="2" borderId="86" xfId="5" applyFont="1" applyFill="1" applyBorder="1" applyAlignment="1" applyProtection="1">
      <alignment horizontal="center" vertical="center" wrapText="1" shrinkToFit="1"/>
    </xf>
    <xf numFmtId="0" fontId="62" fillId="2" borderId="42" xfId="5" applyFont="1" applyFill="1" applyBorder="1" applyAlignment="1" applyProtection="1">
      <alignment horizontal="center" vertical="center" wrapText="1"/>
    </xf>
    <xf numFmtId="0" fontId="62" fillId="2" borderId="45" xfId="5" applyFont="1" applyFill="1" applyBorder="1" applyAlignment="1" applyProtection="1">
      <alignment horizontal="center" vertical="center" wrapText="1"/>
    </xf>
    <xf numFmtId="0" fontId="62" fillId="2" borderId="9" xfId="5" applyFont="1" applyFill="1" applyBorder="1" applyAlignment="1" applyProtection="1">
      <alignment horizontal="center" vertical="center" wrapText="1"/>
    </xf>
    <xf numFmtId="0" fontId="59" fillId="0" borderId="74" xfId="5" applyFont="1" applyBorder="1" applyAlignment="1">
      <alignment horizontal="right"/>
    </xf>
    <xf numFmtId="0" fontId="59" fillId="0" borderId="75" xfId="5" applyFont="1" applyBorder="1" applyAlignment="1">
      <alignment horizontal="right"/>
    </xf>
    <xf numFmtId="0" fontId="60" fillId="0" borderId="76" xfId="5" applyFont="1" applyBorder="1" applyAlignment="1">
      <alignment horizontal="center" vertical="center" wrapText="1"/>
    </xf>
    <xf numFmtId="0" fontId="60" fillId="0" borderId="52" xfId="5" applyFont="1" applyBorder="1" applyAlignment="1">
      <alignment horizontal="center" vertical="center"/>
    </xf>
    <xf numFmtId="0" fontId="60" fillId="0" borderId="77" xfId="5" applyFont="1" applyBorder="1" applyAlignment="1">
      <alignment horizontal="center" vertical="center"/>
    </xf>
    <xf numFmtId="0" fontId="61" fillId="0" borderId="78" xfId="5" applyFont="1" applyBorder="1" applyAlignment="1">
      <alignment horizontal="center" vertical="center"/>
    </xf>
    <xf numFmtId="0" fontId="61" fillId="0" borderId="53" xfId="5" applyFont="1" applyBorder="1" applyAlignment="1">
      <alignment horizontal="center" vertical="center"/>
    </xf>
    <xf numFmtId="0" fontId="61" fillId="0" borderId="51" xfId="5" applyFont="1" applyBorder="1" applyAlignment="1">
      <alignment horizontal="center" vertical="center"/>
    </xf>
    <xf numFmtId="0" fontId="61" fillId="0" borderId="79" xfId="5" applyFont="1" applyBorder="1" applyAlignment="1">
      <alignment horizontal="center" vertical="center"/>
    </xf>
    <xf numFmtId="0" fontId="62" fillId="3" borderId="7" xfId="5" applyFont="1" applyFill="1" applyBorder="1" applyAlignment="1" applyProtection="1">
      <alignment horizontal="center" vertical="center"/>
    </xf>
    <xf numFmtId="0" fontId="62" fillId="0" borderId="80" xfId="5" applyFont="1" applyBorder="1" applyAlignment="1">
      <alignment horizontal="center" vertical="center"/>
    </xf>
    <xf numFmtId="0" fontId="62" fillId="0" borderId="81" xfId="5" applyFont="1" applyBorder="1" applyAlignment="1">
      <alignment horizontal="center" vertical="center"/>
    </xf>
    <xf numFmtId="0" fontId="62" fillId="2" borderId="7" xfId="5" applyFont="1" applyFill="1" applyBorder="1" applyAlignment="1" applyProtection="1">
      <alignment horizontal="center" vertical="center"/>
    </xf>
    <xf numFmtId="0" fontId="65" fillId="2" borderId="39" xfId="5" applyFont="1" applyFill="1" applyBorder="1" applyAlignment="1" applyProtection="1">
      <alignment horizontal="center" vertical="top"/>
    </xf>
    <xf numFmtId="0" fontId="65" fillId="2" borderId="0" xfId="5" applyFont="1" applyFill="1" applyBorder="1" applyAlignment="1" applyProtection="1">
      <alignment horizontal="center" vertical="top"/>
    </xf>
    <xf numFmtId="0" fontId="65" fillId="2" borderId="5" xfId="5" applyFont="1" applyFill="1" applyBorder="1" applyAlignment="1" applyProtection="1">
      <alignment horizontal="center" vertical="top"/>
    </xf>
    <xf numFmtId="0" fontId="65" fillId="2" borderId="23" xfId="5" applyFont="1" applyFill="1" applyBorder="1" applyAlignment="1" applyProtection="1">
      <alignment horizontal="center" vertical="top"/>
    </xf>
    <xf numFmtId="0" fontId="65" fillId="2" borderId="47" xfId="5" applyFont="1" applyFill="1" applyBorder="1" applyAlignment="1" applyProtection="1">
      <alignment horizontal="left" vertical="top"/>
    </xf>
    <xf numFmtId="0" fontId="69" fillId="0" borderId="50" xfId="5" applyFont="1" applyBorder="1" applyAlignment="1" applyProtection="1">
      <alignment horizontal="center" vertical="center" wrapText="1"/>
    </xf>
    <xf numFmtId="0" fontId="69" fillId="0" borderId="71" xfId="5" applyFont="1" applyBorder="1" applyAlignment="1" applyProtection="1">
      <alignment horizontal="center" vertical="center" wrapText="1"/>
    </xf>
    <xf numFmtId="0" fontId="69" fillId="0" borderId="20" xfId="5" applyFont="1" applyBorder="1" applyAlignment="1" applyProtection="1">
      <alignment horizontal="center" vertical="center" wrapText="1"/>
    </xf>
    <xf numFmtId="0" fontId="62" fillId="0" borderId="50" xfId="5" applyFont="1" applyBorder="1" applyAlignment="1" applyProtection="1">
      <alignment horizontal="center" vertical="center"/>
    </xf>
    <xf numFmtId="0" fontId="62" fillId="0" borderId="71" xfId="5" applyFont="1" applyBorder="1" applyAlignment="1" applyProtection="1">
      <alignment horizontal="center" vertical="center"/>
    </xf>
    <xf numFmtId="0" fontId="62" fillId="0" borderId="20" xfId="5" applyFont="1" applyBorder="1" applyAlignment="1" applyProtection="1">
      <alignment horizontal="center" vertical="center"/>
    </xf>
    <xf numFmtId="0" fontId="73" fillId="2" borderId="58" xfId="5" applyFont="1" applyFill="1" applyBorder="1" applyAlignment="1" applyProtection="1">
      <alignment horizontal="center"/>
    </xf>
    <xf numFmtId="0" fontId="73" fillId="2" borderId="69" xfId="5" applyFont="1" applyFill="1" applyBorder="1" applyAlignment="1" applyProtection="1">
      <alignment horizontal="center"/>
    </xf>
    <xf numFmtId="0" fontId="65" fillId="2" borderId="7" xfId="5" applyFont="1" applyFill="1" applyBorder="1" applyAlignment="1" applyProtection="1">
      <alignment horizontal="left" vertical="center" wrapText="1" shrinkToFit="1"/>
    </xf>
    <xf numFmtId="0" fontId="68" fillId="2" borderId="8" xfId="5" applyFont="1" applyFill="1" applyBorder="1" applyAlignment="1" applyProtection="1">
      <alignment horizontal="left" vertical="center"/>
    </xf>
    <xf numFmtId="0" fontId="68" fillId="2" borderId="12" xfId="5" applyFont="1" applyFill="1" applyBorder="1" applyAlignment="1" applyProtection="1">
      <alignment horizontal="left" vertical="center"/>
    </xf>
    <xf numFmtId="44" fontId="62" fillId="12" borderId="9" xfId="46" applyNumberFormat="1" applyFont="1" applyFill="1" applyBorder="1" applyAlignment="1" applyProtection="1">
      <alignment horizontal="center" vertical="center"/>
    </xf>
    <xf numFmtId="0" fontId="36" fillId="0" borderId="36" xfId="0" applyFont="1" applyBorder="1" applyAlignment="1" applyProtection="1">
      <alignment horizontal="center" vertical="center" wrapText="1"/>
    </xf>
    <xf numFmtId="0" fontId="36" fillId="0" borderId="37" xfId="0" applyFont="1" applyBorder="1" applyAlignment="1" applyProtection="1">
      <alignment horizontal="center" vertical="center" wrapText="1"/>
    </xf>
    <xf numFmtId="0" fontId="36" fillId="0" borderId="38" xfId="0" applyFont="1" applyBorder="1" applyAlignment="1" applyProtection="1">
      <alignment horizontal="center" vertical="center" wrapText="1"/>
    </xf>
    <xf numFmtId="0" fontId="37" fillId="0" borderId="0" xfId="3" applyFont="1" applyFill="1" applyAlignment="1">
      <alignment horizontal="center"/>
    </xf>
    <xf numFmtId="0" fontId="80" fillId="0" borderId="0" xfId="4" applyNumberFormat="1" applyFont="1" applyBorder="1" applyAlignment="1">
      <alignment horizontal="left" vertical="top"/>
    </xf>
    <xf numFmtId="0" fontId="37" fillId="0" borderId="0" xfId="0" applyFont="1" applyAlignment="1">
      <alignment horizontal="center"/>
    </xf>
    <xf numFmtId="0" fontId="21" fillId="0" borderId="0" xfId="0" applyFont="1" applyBorder="1" applyAlignment="1" applyProtection="1">
      <alignment horizontal="left" wrapText="1"/>
    </xf>
    <xf numFmtId="0" fontId="23" fillId="2" borderId="25" xfId="44" applyFont="1" applyFill="1" applyBorder="1" applyAlignment="1">
      <alignment horizontal="center" vertical="center"/>
    </xf>
    <xf numFmtId="0" fontId="23" fillId="2" borderId="19" xfId="44" applyFont="1" applyFill="1" applyBorder="1" applyAlignment="1">
      <alignment horizontal="center" vertical="center"/>
    </xf>
    <xf numFmtId="0" fontId="23" fillId="2" borderId="36" xfId="44" applyFont="1" applyFill="1" applyBorder="1" applyAlignment="1">
      <alignment horizontal="center" vertical="center" wrapText="1"/>
    </xf>
    <xf numFmtId="0" fontId="23" fillId="2" borderId="37" xfId="44" applyFont="1" applyFill="1" applyBorder="1" applyAlignment="1">
      <alignment horizontal="center" vertical="center" wrapText="1"/>
    </xf>
    <xf numFmtId="0" fontId="23" fillId="2" borderId="38" xfId="44" applyFont="1" applyFill="1" applyBorder="1" applyAlignment="1">
      <alignment horizontal="center" vertical="center" wrapText="1"/>
    </xf>
    <xf numFmtId="0" fontId="21" fillId="0" borderId="37" xfId="0" applyFont="1" applyBorder="1" applyAlignment="1" applyProtection="1">
      <alignment horizontal="left" vertical="top" wrapText="1"/>
    </xf>
    <xf numFmtId="49" fontId="36" fillId="0" borderId="0" xfId="43" applyNumberFormat="1" applyFont="1" applyAlignment="1">
      <alignment horizontal="center" vertical="center"/>
    </xf>
    <xf numFmtId="0" fontId="37" fillId="0" borderId="0" xfId="43" applyFont="1" applyAlignment="1">
      <alignment horizontal="center" vertical="center"/>
    </xf>
    <xf numFmtId="0" fontId="23" fillId="2" borderId="26" xfId="44" applyFont="1" applyFill="1" applyBorder="1" applyAlignment="1">
      <alignment horizontal="center" vertical="center"/>
    </xf>
    <xf numFmtId="0" fontId="23" fillId="2" borderId="1" xfId="44" applyFont="1" applyFill="1" applyBorder="1" applyAlignment="1">
      <alignment horizontal="center" vertical="center" wrapText="1"/>
    </xf>
    <xf numFmtId="0" fontId="23" fillId="2" borderId="3" xfId="44" applyFont="1" applyFill="1" applyBorder="1" applyAlignment="1">
      <alignment horizontal="center" vertical="center" wrapText="1"/>
    </xf>
    <xf numFmtId="0" fontId="23" fillId="2" borderId="2" xfId="44" applyFont="1" applyFill="1" applyBorder="1" applyAlignment="1">
      <alignment horizontal="center" vertical="center" wrapText="1"/>
    </xf>
    <xf numFmtId="0" fontId="23" fillId="2" borderId="5" xfId="44" applyFont="1" applyFill="1" applyBorder="1" applyAlignment="1">
      <alignment horizontal="center" vertical="center" wrapText="1"/>
    </xf>
    <xf numFmtId="0" fontId="23" fillId="2" borderId="23" xfId="44" applyFont="1" applyFill="1" applyBorder="1" applyAlignment="1">
      <alignment horizontal="center" vertical="center" wrapText="1"/>
    </xf>
    <xf numFmtId="0" fontId="23" fillId="2" borderId="24" xfId="44" applyFont="1" applyFill="1" applyBorder="1" applyAlignment="1">
      <alignment horizontal="center" vertical="center" wrapText="1"/>
    </xf>
    <xf numFmtId="0" fontId="98" fillId="0" borderId="0" xfId="346" applyFont="1" applyAlignment="1" applyProtection="1">
      <alignment horizontal="left" vertical="top" wrapText="1"/>
    </xf>
    <xf numFmtId="0" fontId="36" fillId="0" borderId="0" xfId="3" applyFont="1" applyFill="1" applyBorder="1" applyAlignment="1">
      <alignment horizontal="center" vertical="center"/>
    </xf>
    <xf numFmtId="0" fontId="77" fillId="0" borderId="0" xfId="3" applyFont="1" applyFill="1" applyBorder="1" applyAlignment="1">
      <alignment horizontal="center"/>
    </xf>
    <xf numFmtId="0" fontId="37" fillId="0" borderId="0" xfId="3" applyFont="1" applyFill="1" applyBorder="1" applyAlignment="1">
      <alignment horizontal="center"/>
    </xf>
  </cellXfs>
  <cellStyles count="347">
    <cellStyle name="Comma 2" xfId="17" xr:uid="{00000000-0005-0000-0000-000000000000}"/>
    <cellStyle name="Comma 2 2" xfId="178" xr:uid="{00000000-0005-0000-0000-000001000000}"/>
    <cellStyle name="Comma 2 2 2" xfId="280" xr:uid="{00000000-0005-0000-0000-000002000000}"/>
    <cellStyle name="Comma 3" xfId="13" xr:uid="{00000000-0005-0000-0000-000003000000}"/>
    <cellStyle name="Comma 3 2" xfId="250" xr:uid="{00000000-0005-0000-0000-000004000000}"/>
    <cellStyle name="Comma 3 3" xfId="112" xr:uid="{00000000-0005-0000-0000-000005000000}"/>
    <cellStyle name="Comma 4" xfId="9" xr:uid="{00000000-0005-0000-0000-000006000000}"/>
    <cellStyle name="Comma 5" xfId="145" xr:uid="{00000000-0005-0000-0000-000007000000}"/>
    <cellStyle name="Comma 5 2" xfId="284" xr:uid="{00000000-0005-0000-0000-000008000000}"/>
    <cellStyle name="Currency" xfId="1" builtinId="4"/>
    <cellStyle name="Currency 2" xfId="2" xr:uid="{00000000-0005-0000-0000-00000A000000}"/>
    <cellStyle name="Currency 2 10" xfId="209" xr:uid="{00000000-0005-0000-0000-00000B000000}"/>
    <cellStyle name="Currency 2 10 2" xfId="282" xr:uid="{00000000-0005-0000-0000-00000C000000}"/>
    <cellStyle name="Currency 2 11" xfId="143" xr:uid="{00000000-0005-0000-0000-00000D000000}"/>
    <cellStyle name="Currency 2 12" xfId="242" xr:uid="{00000000-0005-0000-0000-00000E000000}"/>
    <cellStyle name="Currency 2 13" xfId="108" xr:uid="{00000000-0005-0000-0000-00000F000000}"/>
    <cellStyle name="Currency 2 2" xfId="19" xr:uid="{00000000-0005-0000-0000-000010000000}"/>
    <cellStyle name="Currency 2 2 2" xfId="37" xr:uid="{00000000-0005-0000-0000-000011000000}"/>
    <cellStyle name="Currency 2 2 2 2" xfId="101" xr:uid="{00000000-0005-0000-0000-000012000000}"/>
    <cellStyle name="Currency 2 2 2 2 2" xfId="340" xr:uid="{00000000-0005-0000-0000-000013000000}"/>
    <cellStyle name="Currency 2 2 2 2 3" xfId="203" xr:uid="{00000000-0005-0000-0000-000014000000}"/>
    <cellStyle name="Currency 2 2 2 3" xfId="69" xr:uid="{00000000-0005-0000-0000-000015000000}"/>
    <cellStyle name="Currency 2 2 2 3 2" xfId="310" xr:uid="{00000000-0005-0000-0000-000016000000}"/>
    <cellStyle name="Currency 2 2 2 3 3" xfId="233" xr:uid="{00000000-0005-0000-0000-000017000000}"/>
    <cellStyle name="Currency 2 2 2 4" xfId="171" xr:uid="{00000000-0005-0000-0000-000018000000}"/>
    <cellStyle name="Currency 2 2 2 5" xfId="272" xr:uid="{00000000-0005-0000-0000-000019000000}"/>
    <cellStyle name="Currency 2 2 2 6" xfId="134" xr:uid="{00000000-0005-0000-0000-00001A000000}"/>
    <cellStyle name="Currency 2 2 3" xfId="31" xr:uid="{00000000-0005-0000-0000-00001B000000}"/>
    <cellStyle name="Currency 2 2 3 2" xfId="95" xr:uid="{00000000-0005-0000-0000-00001C000000}"/>
    <cellStyle name="Currency 2 2 3 2 2" xfId="334" xr:uid="{00000000-0005-0000-0000-00001D000000}"/>
    <cellStyle name="Currency 2 2 3 2 3" xfId="197" xr:uid="{00000000-0005-0000-0000-00001E000000}"/>
    <cellStyle name="Currency 2 2 3 3" xfId="63" xr:uid="{00000000-0005-0000-0000-00001F000000}"/>
    <cellStyle name="Currency 2 2 3 3 2" xfId="304" xr:uid="{00000000-0005-0000-0000-000020000000}"/>
    <cellStyle name="Currency 2 2 3 3 3" xfId="227" xr:uid="{00000000-0005-0000-0000-000021000000}"/>
    <cellStyle name="Currency 2 2 3 4" xfId="165" xr:uid="{00000000-0005-0000-0000-000022000000}"/>
    <cellStyle name="Currency 2 2 3 5" xfId="266" xr:uid="{00000000-0005-0000-0000-000023000000}"/>
    <cellStyle name="Currency 2 2 3 6" xfId="128" xr:uid="{00000000-0005-0000-0000-000024000000}"/>
    <cellStyle name="Currency 2 2 4" xfId="23" xr:uid="{00000000-0005-0000-0000-000025000000}"/>
    <cellStyle name="Currency 2 2 4 2" xfId="87" xr:uid="{00000000-0005-0000-0000-000026000000}"/>
    <cellStyle name="Currency 2 2 4 2 2" xfId="326" xr:uid="{00000000-0005-0000-0000-000027000000}"/>
    <cellStyle name="Currency 2 2 4 2 3" xfId="189" xr:uid="{00000000-0005-0000-0000-000028000000}"/>
    <cellStyle name="Currency 2 2 4 3" xfId="55" xr:uid="{00000000-0005-0000-0000-000029000000}"/>
    <cellStyle name="Currency 2 2 4 3 2" xfId="296" xr:uid="{00000000-0005-0000-0000-00002A000000}"/>
    <cellStyle name="Currency 2 2 4 3 3" xfId="219" xr:uid="{00000000-0005-0000-0000-00002B000000}"/>
    <cellStyle name="Currency 2 2 4 4" xfId="157" xr:uid="{00000000-0005-0000-0000-00002C000000}"/>
    <cellStyle name="Currency 2 2 4 5" xfId="258" xr:uid="{00000000-0005-0000-0000-00002D000000}"/>
    <cellStyle name="Currency 2 2 4 6" xfId="120" xr:uid="{00000000-0005-0000-0000-00002E000000}"/>
    <cellStyle name="Currency 2 2 5" xfId="83" xr:uid="{00000000-0005-0000-0000-00002F000000}"/>
    <cellStyle name="Currency 2 2 5 2" xfId="322" xr:uid="{00000000-0005-0000-0000-000030000000}"/>
    <cellStyle name="Currency 2 2 5 3" xfId="254" xr:uid="{00000000-0005-0000-0000-000031000000}"/>
    <cellStyle name="Currency 2 2 5 4" xfId="185" xr:uid="{00000000-0005-0000-0000-000032000000}"/>
    <cellStyle name="Currency 2 2 6" xfId="51" xr:uid="{00000000-0005-0000-0000-000033000000}"/>
    <cellStyle name="Currency 2 2 6 2" xfId="292" xr:uid="{00000000-0005-0000-0000-000034000000}"/>
    <cellStyle name="Currency 2 2 6 3" xfId="215" xr:uid="{00000000-0005-0000-0000-000035000000}"/>
    <cellStyle name="Currency 2 2 7" xfId="153" xr:uid="{00000000-0005-0000-0000-000036000000}"/>
    <cellStyle name="Currency 2 2 8" xfId="246" xr:uid="{00000000-0005-0000-0000-000037000000}"/>
    <cellStyle name="Currency 2 2 9" xfId="116" xr:uid="{00000000-0005-0000-0000-000038000000}"/>
    <cellStyle name="Currency 2 3" xfId="15" xr:uid="{00000000-0005-0000-0000-000039000000}"/>
    <cellStyle name="Currency 2 3 2" xfId="39" xr:uid="{00000000-0005-0000-0000-00003A000000}"/>
    <cellStyle name="Currency 2 3 2 2" xfId="103" xr:uid="{00000000-0005-0000-0000-00003B000000}"/>
    <cellStyle name="Currency 2 3 2 2 2" xfId="342" xr:uid="{00000000-0005-0000-0000-00003C000000}"/>
    <cellStyle name="Currency 2 3 2 2 3" xfId="205" xr:uid="{00000000-0005-0000-0000-00003D000000}"/>
    <cellStyle name="Currency 2 3 2 3" xfId="71" xr:uid="{00000000-0005-0000-0000-00003E000000}"/>
    <cellStyle name="Currency 2 3 2 3 2" xfId="312" xr:uid="{00000000-0005-0000-0000-00003F000000}"/>
    <cellStyle name="Currency 2 3 2 3 3" xfId="235" xr:uid="{00000000-0005-0000-0000-000040000000}"/>
    <cellStyle name="Currency 2 3 2 4" xfId="173" xr:uid="{00000000-0005-0000-0000-000041000000}"/>
    <cellStyle name="Currency 2 3 2 5" xfId="274" xr:uid="{00000000-0005-0000-0000-000042000000}"/>
    <cellStyle name="Currency 2 3 2 6" xfId="136" xr:uid="{00000000-0005-0000-0000-000043000000}"/>
    <cellStyle name="Currency 2 3 3" xfId="33" xr:uid="{00000000-0005-0000-0000-000044000000}"/>
    <cellStyle name="Currency 2 3 3 2" xfId="97" xr:uid="{00000000-0005-0000-0000-000045000000}"/>
    <cellStyle name="Currency 2 3 3 2 2" xfId="336" xr:uid="{00000000-0005-0000-0000-000046000000}"/>
    <cellStyle name="Currency 2 3 3 2 3" xfId="199" xr:uid="{00000000-0005-0000-0000-000047000000}"/>
    <cellStyle name="Currency 2 3 3 3" xfId="65" xr:uid="{00000000-0005-0000-0000-000048000000}"/>
    <cellStyle name="Currency 2 3 3 3 2" xfId="306" xr:uid="{00000000-0005-0000-0000-000049000000}"/>
    <cellStyle name="Currency 2 3 3 3 3" xfId="229" xr:uid="{00000000-0005-0000-0000-00004A000000}"/>
    <cellStyle name="Currency 2 3 3 4" xfId="167" xr:uid="{00000000-0005-0000-0000-00004B000000}"/>
    <cellStyle name="Currency 2 3 3 5" xfId="268" xr:uid="{00000000-0005-0000-0000-00004C000000}"/>
    <cellStyle name="Currency 2 3 3 6" xfId="130" xr:uid="{00000000-0005-0000-0000-00004D000000}"/>
    <cellStyle name="Currency 2 3 4" xfId="25" xr:uid="{00000000-0005-0000-0000-00004E000000}"/>
    <cellStyle name="Currency 2 3 4 2" xfId="89" xr:uid="{00000000-0005-0000-0000-00004F000000}"/>
    <cellStyle name="Currency 2 3 4 2 2" xfId="328" xr:uid="{00000000-0005-0000-0000-000050000000}"/>
    <cellStyle name="Currency 2 3 4 2 3" xfId="191" xr:uid="{00000000-0005-0000-0000-000051000000}"/>
    <cellStyle name="Currency 2 3 4 3" xfId="57" xr:uid="{00000000-0005-0000-0000-000052000000}"/>
    <cellStyle name="Currency 2 3 4 3 2" xfId="298" xr:uid="{00000000-0005-0000-0000-000053000000}"/>
    <cellStyle name="Currency 2 3 4 3 3" xfId="221" xr:uid="{00000000-0005-0000-0000-000054000000}"/>
    <cellStyle name="Currency 2 3 4 4" xfId="159" xr:uid="{00000000-0005-0000-0000-000055000000}"/>
    <cellStyle name="Currency 2 3 4 5" xfId="260" xr:uid="{00000000-0005-0000-0000-000056000000}"/>
    <cellStyle name="Currency 2 3 4 6" xfId="122" xr:uid="{00000000-0005-0000-0000-000057000000}"/>
    <cellStyle name="Currency 2 3 5" xfId="81" xr:uid="{00000000-0005-0000-0000-000058000000}"/>
    <cellStyle name="Currency 2 3 5 2" xfId="320" xr:uid="{00000000-0005-0000-0000-000059000000}"/>
    <cellStyle name="Currency 2 3 5 3" xfId="252" xr:uid="{00000000-0005-0000-0000-00005A000000}"/>
    <cellStyle name="Currency 2 3 5 4" xfId="183" xr:uid="{00000000-0005-0000-0000-00005B000000}"/>
    <cellStyle name="Currency 2 3 6" xfId="49" xr:uid="{00000000-0005-0000-0000-00005C000000}"/>
    <cellStyle name="Currency 2 3 6 2" xfId="290" xr:uid="{00000000-0005-0000-0000-00005D000000}"/>
    <cellStyle name="Currency 2 3 6 3" xfId="213" xr:uid="{00000000-0005-0000-0000-00005E000000}"/>
    <cellStyle name="Currency 2 3 7" xfId="151" xr:uid="{00000000-0005-0000-0000-00005F000000}"/>
    <cellStyle name="Currency 2 3 8" xfId="244" xr:uid="{00000000-0005-0000-0000-000060000000}"/>
    <cellStyle name="Currency 2 3 9" xfId="114" xr:uid="{00000000-0005-0000-0000-000061000000}"/>
    <cellStyle name="Currency 2 4" xfId="11" xr:uid="{00000000-0005-0000-0000-000062000000}"/>
    <cellStyle name="Currency 2 4 2" xfId="41" xr:uid="{00000000-0005-0000-0000-000063000000}"/>
    <cellStyle name="Currency 2 4 2 2" xfId="105" xr:uid="{00000000-0005-0000-0000-000064000000}"/>
    <cellStyle name="Currency 2 4 2 2 2" xfId="344" xr:uid="{00000000-0005-0000-0000-000065000000}"/>
    <cellStyle name="Currency 2 4 2 2 3" xfId="207" xr:uid="{00000000-0005-0000-0000-000066000000}"/>
    <cellStyle name="Currency 2 4 2 3" xfId="73" xr:uid="{00000000-0005-0000-0000-000067000000}"/>
    <cellStyle name="Currency 2 4 2 3 2" xfId="314" xr:uid="{00000000-0005-0000-0000-000068000000}"/>
    <cellStyle name="Currency 2 4 2 3 3" xfId="237" xr:uid="{00000000-0005-0000-0000-000069000000}"/>
    <cellStyle name="Currency 2 4 2 4" xfId="175" xr:uid="{00000000-0005-0000-0000-00006A000000}"/>
    <cellStyle name="Currency 2 4 2 5" xfId="276" xr:uid="{00000000-0005-0000-0000-00006B000000}"/>
    <cellStyle name="Currency 2 4 2 6" xfId="138" xr:uid="{00000000-0005-0000-0000-00006C000000}"/>
    <cellStyle name="Currency 2 4 3" xfId="27" xr:uid="{00000000-0005-0000-0000-00006D000000}"/>
    <cellStyle name="Currency 2 4 3 2" xfId="91" xr:uid="{00000000-0005-0000-0000-00006E000000}"/>
    <cellStyle name="Currency 2 4 3 2 2" xfId="330" xr:uid="{00000000-0005-0000-0000-00006F000000}"/>
    <cellStyle name="Currency 2 4 3 2 3" xfId="193" xr:uid="{00000000-0005-0000-0000-000070000000}"/>
    <cellStyle name="Currency 2 4 3 3" xfId="75" xr:uid="{00000000-0005-0000-0000-000071000000}"/>
    <cellStyle name="Currency 2 4 3 3 2" xfId="300" xr:uid="{00000000-0005-0000-0000-000072000000}"/>
    <cellStyle name="Currency 2 4 3 3 3" xfId="223" xr:uid="{00000000-0005-0000-0000-000073000000}"/>
    <cellStyle name="Currency 2 4 3 4" xfId="161" xr:uid="{00000000-0005-0000-0000-000074000000}"/>
    <cellStyle name="Currency 2 4 3 5" xfId="278" xr:uid="{00000000-0005-0000-0000-000075000000}"/>
    <cellStyle name="Currency 2 4 3 6" xfId="124" xr:uid="{00000000-0005-0000-0000-000076000000}"/>
    <cellStyle name="Currency 2 4 4" xfId="79" xr:uid="{00000000-0005-0000-0000-000077000000}"/>
    <cellStyle name="Currency 2 4 4 2" xfId="318" xr:uid="{00000000-0005-0000-0000-000078000000}"/>
    <cellStyle name="Currency 2 4 4 3" xfId="181" xr:uid="{00000000-0005-0000-0000-000079000000}"/>
    <cellStyle name="Currency 2 4 5" xfId="59" xr:uid="{00000000-0005-0000-0000-00007A000000}"/>
    <cellStyle name="Currency 2 4 5 2" xfId="288" xr:uid="{00000000-0005-0000-0000-00007B000000}"/>
    <cellStyle name="Currency 2 4 5 3" xfId="211" xr:uid="{00000000-0005-0000-0000-00007C000000}"/>
    <cellStyle name="Currency 2 4 6" xfId="149" xr:uid="{00000000-0005-0000-0000-00007D000000}"/>
    <cellStyle name="Currency 2 4 7" xfId="262" xr:uid="{00000000-0005-0000-0000-00007E000000}"/>
    <cellStyle name="Currency 2 4 8" xfId="110" xr:uid="{00000000-0005-0000-0000-00007F000000}"/>
    <cellStyle name="Currency 2 5" xfId="35" xr:uid="{00000000-0005-0000-0000-000080000000}"/>
    <cellStyle name="Currency 2 5 2" xfId="99" xr:uid="{00000000-0005-0000-0000-000081000000}"/>
    <cellStyle name="Currency 2 5 2 2" xfId="338" xr:uid="{00000000-0005-0000-0000-000082000000}"/>
    <cellStyle name="Currency 2 5 2 3" xfId="201" xr:uid="{00000000-0005-0000-0000-000083000000}"/>
    <cellStyle name="Currency 2 5 3" xfId="67" xr:uid="{00000000-0005-0000-0000-000084000000}"/>
    <cellStyle name="Currency 2 5 3 2" xfId="308" xr:uid="{00000000-0005-0000-0000-000085000000}"/>
    <cellStyle name="Currency 2 5 3 3" xfId="231" xr:uid="{00000000-0005-0000-0000-000086000000}"/>
    <cellStyle name="Currency 2 5 4" xfId="169" xr:uid="{00000000-0005-0000-0000-000087000000}"/>
    <cellStyle name="Currency 2 5 5" xfId="270" xr:uid="{00000000-0005-0000-0000-000088000000}"/>
    <cellStyle name="Currency 2 5 6" xfId="132" xr:uid="{00000000-0005-0000-0000-000089000000}"/>
    <cellStyle name="Currency 2 6" xfId="29" xr:uid="{00000000-0005-0000-0000-00008A000000}"/>
    <cellStyle name="Currency 2 6 2" xfId="93" xr:uid="{00000000-0005-0000-0000-00008B000000}"/>
    <cellStyle name="Currency 2 6 2 2" xfId="332" xr:uid="{00000000-0005-0000-0000-00008C000000}"/>
    <cellStyle name="Currency 2 6 2 3" xfId="195" xr:uid="{00000000-0005-0000-0000-00008D000000}"/>
    <cellStyle name="Currency 2 6 3" xfId="61" xr:uid="{00000000-0005-0000-0000-00008E000000}"/>
    <cellStyle name="Currency 2 6 3 2" xfId="302" xr:uid="{00000000-0005-0000-0000-00008F000000}"/>
    <cellStyle name="Currency 2 6 3 3" xfId="225" xr:uid="{00000000-0005-0000-0000-000090000000}"/>
    <cellStyle name="Currency 2 6 4" xfId="163" xr:uid="{00000000-0005-0000-0000-000091000000}"/>
    <cellStyle name="Currency 2 6 5" xfId="264" xr:uid="{00000000-0005-0000-0000-000092000000}"/>
    <cellStyle name="Currency 2 6 6" xfId="126" xr:uid="{00000000-0005-0000-0000-000093000000}"/>
    <cellStyle name="Currency 2 7" xfId="21" xr:uid="{00000000-0005-0000-0000-000094000000}"/>
    <cellStyle name="Currency 2 7 2" xfId="85" xr:uid="{00000000-0005-0000-0000-000095000000}"/>
    <cellStyle name="Currency 2 7 2 2" xfId="324" xr:uid="{00000000-0005-0000-0000-000096000000}"/>
    <cellStyle name="Currency 2 7 2 3" xfId="187" xr:uid="{00000000-0005-0000-0000-000097000000}"/>
    <cellStyle name="Currency 2 7 3" xfId="53" xr:uid="{00000000-0005-0000-0000-000098000000}"/>
    <cellStyle name="Currency 2 7 3 2" xfId="294" xr:uid="{00000000-0005-0000-0000-000099000000}"/>
    <cellStyle name="Currency 2 7 3 3" xfId="217" xr:uid="{00000000-0005-0000-0000-00009A000000}"/>
    <cellStyle name="Currency 2 7 4" xfId="155" xr:uid="{00000000-0005-0000-0000-00009B000000}"/>
    <cellStyle name="Currency 2 7 5" xfId="256" xr:uid="{00000000-0005-0000-0000-00009C000000}"/>
    <cellStyle name="Currency 2 7 6" xfId="118" xr:uid="{00000000-0005-0000-0000-00009D000000}"/>
    <cellStyle name="Currency 2 8" xfId="77" xr:uid="{00000000-0005-0000-0000-00009E000000}"/>
    <cellStyle name="Currency 2 8 2" xfId="286" xr:uid="{00000000-0005-0000-0000-00009F000000}"/>
    <cellStyle name="Currency 2 8 3" xfId="248" xr:uid="{00000000-0005-0000-0000-0000A0000000}"/>
    <cellStyle name="Currency 2 8 4" xfId="147" xr:uid="{00000000-0005-0000-0000-0000A1000000}"/>
    <cellStyle name="Currency 2 9" xfId="47" xr:uid="{00000000-0005-0000-0000-0000A2000000}"/>
    <cellStyle name="Currency 2 9 2" xfId="316" xr:uid="{00000000-0005-0000-0000-0000A3000000}"/>
    <cellStyle name="Currency 2 9 3" xfId="179" xr:uid="{00000000-0005-0000-0000-0000A4000000}"/>
    <cellStyle name="Currency 3" xfId="18" xr:uid="{00000000-0005-0000-0000-0000A5000000}"/>
    <cellStyle name="Currency 3 2" xfId="177" xr:uid="{00000000-0005-0000-0000-0000A6000000}"/>
    <cellStyle name="Currency 3 2 2" xfId="281" xr:uid="{00000000-0005-0000-0000-0000A7000000}"/>
    <cellStyle name="Currency 4" xfId="14" xr:uid="{00000000-0005-0000-0000-0000A8000000}"/>
    <cellStyle name="Currency 4 2" xfId="251" xr:uid="{00000000-0005-0000-0000-0000A9000000}"/>
    <cellStyle name="Currency 4 3" xfId="113" xr:uid="{00000000-0005-0000-0000-0000AA000000}"/>
    <cellStyle name="Currency 5" xfId="10" xr:uid="{00000000-0005-0000-0000-0000AB000000}"/>
    <cellStyle name="Currency 6" xfId="146" xr:uid="{00000000-0005-0000-0000-0000AC000000}"/>
    <cellStyle name="Currency 6 2" xfId="285" xr:uid="{00000000-0005-0000-0000-0000AD000000}"/>
    <cellStyle name="Currency_Claim Summary form" xfId="46" xr:uid="{00000000-0005-0000-0000-0000AE000000}"/>
    <cellStyle name="Heading 4" xfId="3" builtinId="19"/>
    <cellStyle name="Hyperlink" xfId="4" builtinId="8"/>
    <cellStyle name="Normal" xfId="0" builtinId="0"/>
    <cellStyle name="Normal 2" xfId="5" xr:uid="{00000000-0005-0000-0000-0000B2000000}"/>
    <cellStyle name="Normal 2 2" xfId="346" xr:uid="{00000000-0005-0000-0000-0000B3000000}"/>
    <cellStyle name="Normal 3" xfId="6" xr:uid="{00000000-0005-0000-0000-0000B4000000}"/>
    <cellStyle name="Normal 4" xfId="7" xr:uid="{00000000-0005-0000-0000-0000B5000000}"/>
    <cellStyle name="Normal 4 10" xfId="210" xr:uid="{00000000-0005-0000-0000-0000B6000000}"/>
    <cellStyle name="Normal 4 10 2" xfId="283" xr:uid="{00000000-0005-0000-0000-0000B7000000}"/>
    <cellStyle name="Normal 4 11" xfId="144" xr:uid="{00000000-0005-0000-0000-0000B8000000}"/>
    <cellStyle name="Normal 4 12" xfId="243" xr:uid="{00000000-0005-0000-0000-0000B9000000}"/>
    <cellStyle name="Normal 4 13" xfId="109" xr:uid="{00000000-0005-0000-0000-0000BA000000}"/>
    <cellStyle name="Normal 4 2" xfId="20" xr:uid="{00000000-0005-0000-0000-0000BB000000}"/>
    <cellStyle name="Normal 4 2 2" xfId="38" xr:uid="{00000000-0005-0000-0000-0000BC000000}"/>
    <cellStyle name="Normal 4 2 2 2" xfId="44" xr:uid="{00000000-0005-0000-0000-0000BD000000}"/>
    <cellStyle name="Normal 4 2 2 2 2" xfId="102" xr:uid="{00000000-0005-0000-0000-0000BE000000}"/>
    <cellStyle name="Normal 4 2 2 2 2 2" xfId="240" xr:uid="{00000000-0005-0000-0000-0000BF000000}"/>
    <cellStyle name="Normal 4 2 2 2 3" xfId="204" xr:uid="{00000000-0005-0000-0000-0000C0000000}"/>
    <cellStyle name="Normal 4 2 2 2 4" xfId="341" xr:uid="{00000000-0005-0000-0000-0000C1000000}"/>
    <cellStyle name="Normal 4 2 2 2 5" xfId="141" xr:uid="{00000000-0005-0000-0000-0000C2000000}"/>
    <cellStyle name="Normal 4 2 2 3" xfId="70" xr:uid="{00000000-0005-0000-0000-0000C3000000}"/>
    <cellStyle name="Normal 4 2 2 3 2" xfId="311" xr:uid="{00000000-0005-0000-0000-0000C4000000}"/>
    <cellStyle name="Normal 4 2 2 3 3" xfId="234" xr:uid="{00000000-0005-0000-0000-0000C5000000}"/>
    <cellStyle name="Normal 4 2 2 4" xfId="172" xr:uid="{00000000-0005-0000-0000-0000C6000000}"/>
    <cellStyle name="Normal 4 2 2 5" xfId="273" xr:uid="{00000000-0005-0000-0000-0000C7000000}"/>
    <cellStyle name="Normal 4 2 2 6" xfId="135" xr:uid="{00000000-0005-0000-0000-0000C8000000}"/>
    <cellStyle name="Normal 4 2 3" xfId="32" xr:uid="{00000000-0005-0000-0000-0000C9000000}"/>
    <cellStyle name="Normal 4 2 3 2" xfId="96" xr:uid="{00000000-0005-0000-0000-0000CA000000}"/>
    <cellStyle name="Normal 4 2 3 2 2" xfId="335" xr:uid="{00000000-0005-0000-0000-0000CB000000}"/>
    <cellStyle name="Normal 4 2 3 2 3" xfId="198" xr:uid="{00000000-0005-0000-0000-0000CC000000}"/>
    <cellStyle name="Normal 4 2 3 3" xfId="64" xr:uid="{00000000-0005-0000-0000-0000CD000000}"/>
    <cellStyle name="Normal 4 2 3 3 2" xfId="305" xr:uid="{00000000-0005-0000-0000-0000CE000000}"/>
    <cellStyle name="Normal 4 2 3 3 3" xfId="228" xr:uid="{00000000-0005-0000-0000-0000CF000000}"/>
    <cellStyle name="Normal 4 2 3 4" xfId="166" xr:uid="{00000000-0005-0000-0000-0000D0000000}"/>
    <cellStyle name="Normal 4 2 3 5" xfId="267" xr:uid="{00000000-0005-0000-0000-0000D1000000}"/>
    <cellStyle name="Normal 4 2 3 6" xfId="129" xr:uid="{00000000-0005-0000-0000-0000D2000000}"/>
    <cellStyle name="Normal 4 2 4" xfId="24" xr:uid="{00000000-0005-0000-0000-0000D3000000}"/>
    <cellStyle name="Normal 4 2 4 2" xfId="88" xr:uid="{00000000-0005-0000-0000-0000D4000000}"/>
    <cellStyle name="Normal 4 2 4 2 2" xfId="327" xr:uid="{00000000-0005-0000-0000-0000D5000000}"/>
    <cellStyle name="Normal 4 2 4 2 3" xfId="190" xr:uid="{00000000-0005-0000-0000-0000D6000000}"/>
    <cellStyle name="Normal 4 2 4 3" xfId="56" xr:uid="{00000000-0005-0000-0000-0000D7000000}"/>
    <cellStyle name="Normal 4 2 4 3 2" xfId="297" xr:uid="{00000000-0005-0000-0000-0000D8000000}"/>
    <cellStyle name="Normal 4 2 4 3 3" xfId="220" xr:uid="{00000000-0005-0000-0000-0000D9000000}"/>
    <cellStyle name="Normal 4 2 4 4" xfId="158" xr:uid="{00000000-0005-0000-0000-0000DA000000}"/>
    <cellStyle name="Normal 4 2 4 5" xfId="259" xr:uid="{00000000-0005-0000-0000-0000DB000000}"/>
    <cellStyle name="Normal 4 2 4 6" xfId="121" xr:uid="{00000000-0005-0000-0000-0000DC000000}"/>
    <cellStyle name="Normal 4 2 5" xfId="84" xr:uid="{00000000-0005-0000-0000-0000DD000000}"/>
    <cellStyle name="Normal 4 2 5 2" xfId="323" xr:uid="{00000000-0005-0000-0000-0000DE000000}"/>
    <cellStyle name="Normal 4 2 5 3" xfId="255" xr:uid="{00000000-0005-0000-0000-0000DF000000}"/>
    <cellStyle name="Normal 4 2 5 4" xfId="186" xr:uid="{00000000-0005-0000-0000-0000E0000000}"/>
    <cellStyle name="Normal 4 2 6" xfId="52" xr:uid="{00000000-0005-0000-0000-0000E1000000}"/>
    <cellStyle name="Normal 4 2 6 2" xfId="293" xr:uid="{00000000-0005-0000-0000-0000E2000000}"/>
    <cellStyle name="Normal 4 2 6 3" xfId="216" xr:uid="{00000000-0005-0000-0000-0000E3000000}"/>
    <cellStyle name="Normal 4 2 7" xfId="154" xr:uid="{00000000-0005-0000-0000-0000E4000000}"/>
    <cellStyle name="Normal 4 2 8" xfId="247" xr:uid="{00000000-0005-0000-0000-0000E5000000}"/>
    <cellStyle name="Normal 4 2 9" xfId="117" xr:uid="{00000000-0005-0000-0000-0000E6000000}"/>
    <cellStyle name="Normal 4 3" xfId="16" xr:uid="{00000000-0005-0000-0000-0000E7000000}"/>
    <cellStyle name="Normal 4 3 2" xfId="40" xr:uid="{00000000-0005-0000-0000-0000E8000000}"/>
    <cellStyle name="Normal 4 3 2 2" xfId="104" xr:uid="{00000000-0005-0000-0000-0000E9000000}"/>
    <cellStyle name="Normal 4 3 2 2 2" xfId="343" xr:uid="{00000000-0005-0000-0000-0000EA000000}"/>
    <cellStyle name="Normal 4 3 2 2 3" xfId="206" xr:uid="{00000000-0005-0000-0000-0000EB000000}"/>
    <cellStyle name="Normal 4 3 2 3" xfId="72" xr:uid="{00000000-0005-0000-0000-0000EC000000}"/>
    <cellStyle name="Normal 4 3 2 3 2" xfId="313" xr:uid="{00000000-0005-0000-0000-0000ED000000}"/>
    <cellStyle name="Normal 4 3 2 3 3" xfId="236" xr:uid="{00000000-0005-0000-0000-0000EE000000}"/>
    <cellStyle name="Normal 4 3 2 4" xfId="174" xr:uid="{00000000-0005-0000-0000-0000EF000000}"/>
    <cellStyle name="Normal 4 3 2 5" xfId="275" xr:uid="{00000000-0005-0000-0000-0000F0000000}"/>
    <cellStyle name="Normal 4 3 2 6" xfId="137" xr:uid="{00000000-0005-0000-0000-0000F1000000}"/>
    <cellStyle name="Normal 4 3 3" xfId="34" xr:uid="{00000000-0005-0000-0000-0000F2000000}"/>
    <cellStyle name="Normal 4 3 3 2" xfId="98" xr:uid="{00000000-0005-0000-0000-0000F3000000}"/>
    <cellStyle name="Normal 4 3 3 2 2" xfId="337" xr:uid="{00000000-0005-0000-0000-0000F4000000}"/>
    <cellStyle name="Normal 4 3 3 2 3" xfId="200" xr:uid="{00000000-0005-0000-0000-0000F5000000}"/>
    <cellStyle name="Normal 4 3 3 3" xfId="66" xr:uid="{00000000-0005-0000-0000-0000F6000000}"/>
    <cellStyle name="Normal 4 3 3 3 2" xfId="307" xr:uid="{00000000-0005-0000-0000-0000F7000000}"/>
    <cellStyle name="Normal 4 3 3 3 3" xfId="230" xr:uid="{00000000-0005-0000-0000-0000F8000000}"/>
    <cellStyle name="Normal 4 3 3 4" xfId="168" xr:uid="{00000000-0005-0000-0000-0000F9000000}"/>
    <cellStyle name="Normal 4 3 3 5" xfId="269" xr:uid="{00000000-0005-0000-0000-0000FA000000}"/>
    <cellStyle name="Normal 4 3 3 6" xfId="131" xr:uid="{00000000-0005-0000-0000-0000FB000000}"/>
    <cellStyle name="Normal 4 3 4" xfId="26" xr:uid="{00000000-0005-0000-0000-0000FC000000}"/>
    <cellStyle name="Normal 4 3 4 2" xfId="90" xr:uid="{00000000-0005-0000-0000-0000FD000000}"/>
    <cellStyle name="Normal 4 3 4 2 2" xfId="329" xr:uid="{00000000-0005-0000-0000-0000FE000000}"/>
    <cellStyle name="Normal 4 3 4 2 3" xfId="192" xr:uid="{00000000-0005-0000-0000-0000FF000000}"/>
    <cellStyle name="Normal 4 3 4 3" xfId="58" xr:uid="{00000000-0005-0000-0000-000000010000}"/>
    <cellStyle name="Normal 4 3 4 3 2" xfId="299" xr:uid="{00000000-0005-0000-0000-000001010000}"/>
    <cellStyle name="Normal 4 3 4 3 3" xfId="222" xr:uid="{00000000-0005-0000-0000-000002010000}"/>
    <cellStyle name="Normal 4 3 4 4" xfId="160" xr:uid="{00000000-0005-0000-0000-000003010000}"/>
    <cellStyle name="Normal 4 3 4 5" xfId="261" xr:uid="{00000000-0005-0000-0000-000004010000}"/>
    <cellStyle name="Normal 4 3 4 6" xfId="123" xr:uid="{00000000-0005-0000-0000-000005010000}"/>
    <cellStyle name="Normal 4 3 5" xfId="82" xr:uid="{00000000-0005-0000-0000-000006010000}"/>
    <cellStyle name="Normal 4 3 5 2" xfId="321" xr:uid="{00000000-0005-0000-0000-000007010000}"/>
    <cellStyle name="Normal 4 3 5 3" xfId="253" xr:uid="{00000000-0005-0000-0000-000008010000}"/>
    <cellStyle name="Normal 4 3 5 4" xfId="184" xr:uid="{00000000-0005-0000-0000-000009010000}"/>
    <cellStyle name="Normal 4 3 6" xfId="50" xr:uid="{00000000-0005-0000-0000-00000A010000}"/>
    <cellStyle name="Normal 4 3 6 2" xfId="291" xr:uid="{00000000-0005-0000-0000-00000B010000}"/>
    <cellStyle name="Normal 4 3 6 3" xfId="214" xr:uid="{00000000-0005-0000-0000-00000C010000}"/>
    <cellStyle name="Normal 4 3 7" xfId="152" xr:uid="{00000000-0005-0000-0000-00000D010000}"/>
    <cellStyle name="Normal 4 3 8" xfId="245" xr:uid="{00000000-0005-0000-0000-00000E010000}"/>
    <cellStyle name="Normal 4 3 9" xfId="115" xr:uid="{00000000-0005-0000-0000-00000F010000}"/>
    <cellStyle name="Normal 4 4" xfId="12" xr:uid="{00000000-0005-0000-0000-000010010000}"/>
    <cellStyle name="Normal 4 4 2" xfId="42" xr:uid="{00000000-0005-0000-0000-000011010000}"/>
    <cellStyle name="Normal 4 4 2 2" xfId="106" xr:uid="{00000000-0005-0000-0000-000012010000}"/>
    <cellStyle name="Normal 4 4 2 2 2" xfId="345" xr:uid="{00000000-0005-0000-0000-000013010000}"/>
    <cellStyle name="Normal 4 4 2 2 3" xfId="208" xr:uid="{00000000-0005-0000-0000-000014010000}"/>
    <cellStyle name="Normal 4 4 2 3" xfId="74" xr:uid="{00000000-0005-0000-0000-000015010000}"/>
    <cellStyle name="Normal 4 4 2 3 2" xfId="315" xr:uid="{00000000-0005-0000-0000-000016010000}"/>
    <cellStyle name="Normal 4 4 2 3 3" xfId="238" xr:uid="{00000000-0005-0000-0000-000017010000}"/>
    <cellStyle name="Normal 4 4 2 4" xfId="176" xr:uid="{00000000-0005-0000-0000-000018010000}"/>
    <cellStyle name="Normal 4 4 2 5" xfId="277" xr:uid="{00000000-0005-0000-0000-000019010000}"/>
    <cellStyle name="Normal 4 4 2 6" xfId="139" xr:uid="{00000000-0005-0000-0000-00001A010000}"/>
    <cellStyle name="Normal 4 4 3" xfId="28" xr:uid="{00000000-0005-0000-0000-00001B010000}"/>
    <cellStyle name="Normal 4 4 3 2" xfId="92" xr:uid="{00000000-0005-0000-0000-00001C010000}"/>
    <cellStyle name="Normal 4 4 3 2 2" xfId="331" xr:uid="{00000000-0005-0000-0000-00001D010000}"/>
    <cellStyle name="Normal 4 4 3 2 3" xfId="194" xr:uid="{00000000-0005-0000-0000-00001E010000}"/>
    <cellStyle name="Normal 4 4 3 3" xfId="76" xr:uid="{00000000-0005-0000-0000-00001F010000}"/>
    <cellStyle name="Normal 4 4 3 3 2" xfId="301" xr:uid="{00000000-0005-0000-0000-000020010000}"/>
    <cellStyle name="Normal 4 4 3 3 3" xfId="224" xr:uid="{00000000-0005-0000-0000-000021010000}"/>
    <cellStyle name="Normal 4 4 3 4" xfId="162" xr:uid="{00000000-0005-0000-0000-000022010000}"/>
    <cellStyle name="Normal 4 4 3 5" xfId="279" xr:uid="{00000000-0005-0000-0000-000023010000}"/>
    <cellStyle name="Normal 4 4 3 6" xfId="125" xr:uid="{00000000-0005-0000-0000-000024010000}"/>
    <cellStyle name="Normal 4 4 4" xfId="80" xr:uid="{00000000-0005-0000-0000-000025010000}"/>
    <cellStyle name="Normal 4 4 4 2" xfId="319" xr:uid="{00000000-0005-0000-0000-000026010000}"/>
    <cellStyle name="Normal 4 4 4 3" xfId="182" xr:uid="{00000000-0005-0000-0000-000027010000}"/>
    <cellStyle name="Normal 4 4 5" xfId="60" xr:uid="{00000000-0005-0000-0000-000028010000}"/>
    <cellStyle name="Normal 4 4 5 2" xfId="289" xr:uid="{00000000-0005-0000-0000-000029010000}"/>
    <cellStyle name="Normal 4 4 5 3" xfId="212" xr:uid="{00000000-0005-0000-0000-00002A010000}"/>
    <cellStyle name="Normal 4 4 6" xfId="150" xr:uid="{00000000-0005-0000-0000-00002B010000}"/>
    <cellStyle name="Normal 4 4 7" xfId="263" xr:uid="{00000000-0005-0000-0000-00002C010000}"/>
    <cellStyle name="Normal 4 4 8" xfId="111" xr:uid="{00000000-0005-0000-0000-00002D010000}"/>
    <cellStyle name="Normal 4 5" xfId="36" xr:uid="{00000000-0005-0000-0000-00002E010000}"/>
    <cellStyle name="Normal 4 5 2" xfId="100" xr:uid="{00000000-0005-0000-0000-00002F010000}"/>
    <cellStyle name="Normal 4 5 2 2" xfId="339" xr:uid="{00000000-0005-0000-0000-000030010000}"/>
    <cellStyle name="Normal 4 5 2 3" xfId="202" xr:uid="{00000000-0005-0000-0000-000031010000}"/>
    <cellStyle name="Normal 4 5 3" xfId="68" xr:uid="{00000000-0005-0000-0000-000032010000}"/>
    <cellStyle name="Normal 4 5 3 2" xfId="309" xr:uid="{00000000-0005-0000-0000-000033010000}"/>
    <cellStyle name="Normal 4 5 3 3" xfId="232" xr:uid="{00000000-0005-0000-0000-000034010000}"/>
    <cellStyle name="Normal 4 5 4" xfId="170" xr:uid="{00000000-0005-0000-0000-000035010000}"/>
    <cellStyle name="Normal 4 5 5" xfId="271" xr:uid="{00000000-0005-0000-0000-000036010000}"/>
    <cellStyle name="Normal 4 5 6" xfId="133" xr:uid="{00000000-0005-0000-0000-000037010000}"/>
    <cellStyle name="Normal 4 6" xfId="30" xr:uid="{00000000-0005-0000-0000-000038010000}"/>
    <cellStyle name="Normal 4 6 2" xfId="94" xr:uid="{00000000-0005-0000-0000-000039010000}"/>
    <cellStyle name="Normal 4 6 2 2" xfId="333" xr:uid="{00000000-0005-0000-0000-00003A010000}"/>
    <cellStyle name="Normal 4 6 2 3" xfId="196" xr:uid="{00000000-0005-0000-0000-00003B010000}"/>
    <cellStyle name="Normal 4 6 3" xfId="62" xr:uid="{00000000-0005-0000-0000-00003C010000}"/>
    <cellStyle name="Normal 4 6 3 2" xfId="303" xr:uid="{00000000-0005-0000-0000-00003D010000}"/>
    <cellStyle name="Normal 4 6 3 3" xfId="226" xr:uid="{00000000-0005-0000-0000-00003E010000}"/>
    <cellStyle name="Normal 4 6 4" xfId="164" xr:uid="{00000000-0005-0000-0000-00003F010000}"/>
    <cellStyle name="Normal 4 6 5" xfId="265" xr:uid="{00000000-0005-0000-0000-000040010000}"/>
    <cellStyle name="Normal 4 6 6" xfId="127" xr:uid="{00000000-0005-0000-0000-000041010000}"/>
    <cellStyle name="Normal 4 7" xfId="22" xr:uid="{00000000-0005-0000-0000-000042010000}"/>
    <cellStyle name="Normal 4 7 2" xfId="86" xr:uid="{00000000-0005-0000-0000-000043010000}"/>
    <cellStyle name="Normal 4 7 2 2" xfId="325" xr:uid="{00000000-0005-0000-0000-000044010000}"/>
    <cellStyle name="Normal 4 7 2 3" xfId="188" xr:uid="{00000000-0005-0000-0000-000045010000}"/>
    <cellStyle name="Normal 4 7 3" xfId="54" xr:uid="{00000000-0005-0000-0000-000046010000}"/>
    <cellStyle name="Normal 4 7 3 2" xfId="295" xr:uid="{00000000-0005-0000-0000-000047010000}"/>
    <cellStyle name="Normal 4 7 3 3" xfId="218" xr:uid="{00000000-0005-0000-0000-000048010000}"/>
    <cellStyle name="Normal 4 7 4" xfId="156" xr:uid="{00000000-0005-0000-0000-000049010000}"/>
    <cellStyle name="Normal 4 7 5" xfId="257" xr:uid="{00000000-0005-0000-0000-00004A010000}"/>
    <cellStyle name="Normal 4 7 6" xfId="119" xr:uid="{00000000-0005-0000-0000-00004B010000}"/>
    <cellStyle name="Normal 4 8" xfId="43" xr:uid="{00000000-0005-0000-0000-00004C010000}"/>
    <cellStyle name="Normal 4 8 2" xfId="78" xr:uid="{00000000-0005-0000-0000-00004D010000}"/>
    <cellStyle name="Normal 4 8 2 2" xfId="287" xr:uid="{00000000-0005-0000-0000-00004E010000}"/>
    <cellStyle name="Normal 4 8 2 3" xfId="239" xr:uid="{00000000-0005-0000-0000-00004F010000}"/>
    <cellStyle name="Normal 4 8 3" xfId="148" xr:uid="{00000000-0005-0000-0000-000050010000}"/>
    <cellStyle name="Normal 4 8 4" xfId="249" xr:uid="{00000000-0005-0000-0000-000051010000}"/>
    <cellStyle name="Normal 4 8 5" xfId="140" xr:uid="{00000000-0005-0000-0000-000052010000}"/>
    <cellStyle name="Normal 4 9" xfId="48" xr:uid="{00000000-0005-0000-0000-000053010000}"/>
    <cellStyle name="Normal 4 9 2" xfId="317" xr:uid="{00000000-0005-0000-0000-000054010000}"/>
    <cellStyle name="Normal 4 9 3" xfId="180" xr:uid="{00000000-0005-0000-0000-000055010000}"/>
    <cellStyle name="Normal 5" xfId="45" xr:uid="{00000000-0005-0000-0000-000056010000}"/>
    <cellStyle name="Normal 5 2" xfId="107" xr:uid="{00000000-0005-0000-0000-000057010000}"/>
    <cellStyle name="Normal 5 2 2" xfId="241" xr:uid="{00000000-0005-0000-0000-000058010000}"/>
    <cellStyle name="Normal 5 3" xfId="142" xr:uid="{00000000-0005-0000-0000-000059010000}"/>
    <cellStyle name="Percent" xfId="8" builtinId="5"/>
  </cellStyles>
  <dxfs count="101">
    <dxf>
      <font>
        <color rgb="FF9C0006"/>
      </font>
      <fill>
        <patternFill>
          <bgColor rgb="FFFFC7CE"/>
        </patternFill>
      </fill>
    </dxf>
    <dxf>
      <font>
        <b/>
        <i val="0"/>
        <color rgb="FFFF0000"/>
      </font>
      <fill>
        <patternFill patternType="solid">
          <bgColor theme="0" tint="-4.9989318521683403E-2"/>
        </patternFill>
      </fill>
    </dxf>
    <dxf>
      <font>
        <color rgb="FFFF0000"/>
      </font>
      <fill>
        <patternFill>
          <bgColor theme="0" tint="-4.9989318521683403E-2"/>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164" formatCode="_(&quot;$&quot;* #,##0.00_);_(&quot;$&quot;* \(#,##0.00\);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167"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7"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7"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164" formatCode="_(&quot;$&quot;* #,##0.00_);_(&quot;$&quot;* \(#,##0.00\);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167"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7"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7"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indexed="64"/>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3"/>
        <name val="Arial"/>
        <scheme val="none"/>
      </font>
      <numFmt numFmtId="14" formatCode="0.0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2" formatCode="0.00"/>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3"/>
        <name val="Arial"/>
        <scheme val="none"/>
      </font>
      <numFmt numFmtId="14" formatCode="0.0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2" formatCode="0.00"/>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color rgb="FF9C0006"/>
      </font>
      <fill>
        <patternFill>
          <bgColor rgb="FFFFC7CE"/>
        </patternFill>
      </fill>
    </dxf>
  </dxfs>
  <tableStyles count="0" defaultTableStyle="TableStyleMedium9" defaultPivotStyle="PivotStyleLight16"/>
  <colors>
    <mruColors>
      <color rgb="FFFFFFDD"/>
      <color rgb="FFFFFFCC"/>
      <color rgb="FFC0C0C0"/>
      <color rgb="FFD4D6CC"/>
      <color rgb="FFC4C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58314</xdr:colOff>
      <xdr:row>17</xdr:row>
      <xdr:rowOff>4419</xdr:rowOff>
    </xdr:from>
    <xdr:ext cx="8494745" cy="269369"/>
    <xdr:sp macro="" textlink="" fLocksText="0">
      <xdr:nvSpPr>
        <xdr:cNvPr id="3" name="TextBox 2">
          <a:extLst>
            <a:ext uri="{FF2B5EF4-FFF2-40B4-BE49-F238E27FC236}">
              <a16:creationId xmlns:a16="http://schemas.microsoft.com/office/drawing/2014/main" id="{00000000-0008-0000-0C00-000003000000}"/>
            </a:ext>
          </a:extLst>
        </xdr:cNvPr>
        <xdr:cNvSpPr txBox="1">
          <a:spLocks noChangeAspect="1"/>
        </xdr:cNvSpPr>
      </xdr:nvSpPr>
      <xdr:spPr>
        <a:xfrm>
          <a:off x="58314" y="4115720"/>
          <a:ext cx="8494745" cy="269369"/>
        </a:xfrm>
        <a:prstGeom prst="rect">
          <a:avLst/>
        </a:prstGeom>
        <a:solidFill>
          <a:srgbClr val="FFFFCC"/>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CA" sz="12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47</xdr:row>
      <xdr:rowOff>47625</xdr:rowOff>
    </xdr:from>
    <xdr:ext cx="10191750" cy="269369"/>
    <xdr:sp macro="" textlink="" fLocksText="0">
      <xdr:nvSpPr>
        <xdr:cNvPr id="7" name="TextBox 6">
          <a:extLst>
            <a:ext uri="{FF2B5EF4-FFF2-40B4-BE49-F238E27FC236}">
              <a16:creationId xmlns:a16="http://schemas.microsoft.com/office/drawing/2014/main" id="{00000000-0008-0000-0D00-000007000000}"/>
            </a:ext>
          </a:extLst>
        </xdr:cNvPr>
        <xdr:cNvSpPr txBox="1">
          <a:spLocks noChangeAspect="1"/>
        </xdr:cNvSpPr>
      </xdr:nvSpPr>
      <xdr:spPr>
        <a:xfrm>
          <a:off x="47625" y="8322469"/>
          <a:ext cx="10191750" cy="269369"/>
        </a:xfrm>
        <a:prstGeom prst="rect">
          <a:avLst/>
        </a:prstGeom>
        <a:solidFill>
          <a:srgbClr val="FFFFCC"/>
        </a:solidFill>
        <a:ln w="22225">
          <a:solidFill>
            <a:sysClr val="windowText" lastClr="000000"/>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21167</xdr:colOff>
      <xdr:row>30</xdr:row>
      <xdr:rowOff>19050</xdr:rowOff>
    </xdr:from>
    <xdr:ext cx="10549466" cy="264560"/>
    <xdr:sp macro="" textlink="" fLocksText="0">
      <xdr:nvSpPr>
        <xdr:cNvPr id="4" name="TextBox 3" title="Text Box: Provide an explanation of any variances.">
          <a:extLst>
            <a:ext uri="{FF2B5EF4-FFF2-40B4-BE49-F238E27FC236}">
              <a16:creationId xmlns:a16="http://schemas.microsoft.com/office/drawing/2014/main" id="{00000000-0008-0000-0E00-000004000000}"/>
            </a:ext>
          </a:extLst>
        </xdr:cNvPr>
        <xdr:cNvSpPr txBox="1"/>
      </xdr:nvSpPr>
      <xdr:spPr>
        <a:xfrm>
          <a:off x="630767" y="6972300"/>
          <a:ext cx="10549466" cy="264560"/>
        </a:xfrm>
        <a:prstGeom prst="rect">
          <a:avLst/>
        </a:prstGeom>
        <a:solidFill>
          <a:srgbClr val="FCF6A6"/>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CA"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297654</xdr:colOff>
      <xdr:row>1</xdr:row>
      <xdr:rowOff>339327</xdr:rowOff>
    </xdr:from>
    <xdr:to>
      <xdr:col>13</xdr:col>
      <xdr:colOff>464343</xdr:colOff>
      <xdr:row>12</xdr:row>
      <xdr:rowOff>196452</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1316889" y="625077"/>
          <a:ext cx="6096002" cy="309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Program</a:t>
          </a:r>
          <a:r>
            <a:rPr lang="en-CA" sz="1100" b="1" baseline="0"/>
            <a:t> Officer </a:t>
          </a:r>
          <a:r>
            <a:rPr lang="en-CA" sz="1100" b="1"/>
            <a:t>Instructions:</a:t>
          </a:r>
          <a:r>
            <a:rPr lang="en-CA" sz="1100" b="1" baseline="0"/>
            <a:t> </a:t>
          </a:r>
        </a:p>
        <a:p>
          <a:r>
            <a:rPr lang="en-CA" sz="1100" baseline="0"/>
            <a:t>1. In worksheets  #4 to #13, select the items you wish to review in the "</a:t>
          </a:r>
          <a:r>
            <a:rPr lang="en-CA" sz="1100" b="1" baseline="0">
              <a:solidFill>
                <a:srgbClr val="FF0000"/>
              </a:solidFill>
            </a:rPr>
            <a:t>Select for Review" </a:t>
          </a:r>
          <a:r>
            <a:rPr lang="en-CA" sz="1100" baseline="0"/>
            <a:t>column.</a:t>
          </a:r>
        </a:p>
        <a:p>
          <a:r>
            <a:rPr lang="en-CA" sz="1100" baseline="0"/>
            <a:t>2.In this worksheet, go to the  Sort &amp; Filter button at the  top  right of the Home tab. Select "Reapply". </a:t>
          </a:r>
        </a:p>
        <a:p>
          <a:r>
            <a:rPr lang="en-CA" sz="1100" b="1" baseline="0"/>
            <a:t>DO NOT SELECT </a:t>
          </a:r>
          <a:r>
            <a:rPr lang="en-CA" sz="1100" baseline="0"/>
            <a:t>"Clear"  or "Filter".)</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Your selections  will automatically  populate this  worksheet.</a:t>
          </a:r>
        </a:p>
        <a:p>
          <a:endParaRPr lang="en-CA" sz="1100" baseline="0"/>
        </a:p>
        <a:p>
          <a:r>
            <a:rPr lang="en-CA" sz="1100" b="1" baseline="0">
              <a:solidFill>
                <a:srgbClr val="FF0000"/>
              </a:solidFill>
            </a:rPr>
            <a:t>IMPORTANT! </a:t>
          </a:r>
          <a:r>
            <a:rPr lang="en-CA" sz="1100" baseline="0"/>
            <a:t>Every time you make a  change  to the </a:t>
          </a:r>
          <a:r>
            <a:rPr lang="en-CA" sz="1100" baseline="0">
              <a:solidFill>
                <a:srgbClr val="FF0000"/>
              </a:solidFill>
            </a:rPr>
            <a:t>"</a:t>
          </a:r>
          <a:r>
            <a:rPr lang="en-CA" sz="1100" b="1" baseline="0">
              <a:solidFill>
                <a:srgbClr val="FF0000"/>
              </a:solidFill>
            </a:rPr>
            <a:t>Selected for Review</a:t>
          </a:r>
          <a:r>
            <a:rPr lang="en-CA" sz="1100" baseline="0">
              <a:solidFill>
                <a:srgbClr val="FF0000"/>
              </a:solidFill>
            </a:rPr>
            <a:t>"  </a:t>
          </a:r>
          <a:r>
            <a:rPr lang="en-CA" sz="1100" baseline="0"/>
            <a:t>in a worksheet, you must </a:t>
          </a:r>
        </a:p>
        <a:p>
          <a:r>
            <a:rPr lang="en-CA" sz="1100" baseline="0"/>
            <a:t>repeat steps 1 and 2  to update this  sampling worksheet.</a:t>
          </a:r>
        </a:p>
        <a:p>
          <a:endParaRPr lang="en-CA" sz="1100" baseline="0"/>
        </a:p>
        <a:p>
          <a:r>
            <a:rPr lang="en-CA" sz="1100" b="1" baseline="0">
              <a:solidFill>
                <a:srgbClr val="FF0000"/>
              </a:solidFill>
            </a:rPr>
            <a:t>IMPORTANT!  </a:t>
          </a:r>
          <a:r>
            <a:rPr lang="en-CA" sz="1100" baseline="0"/>
            <a:t>You should only  make changes to the </a:t>
          </a:r>
          <a:r>
            <a:rPr lang="en-CA" sz="1100" b="1" baseline="0">
              <a:solidFill>
                <a:schemeClr val="tx2"/>
              </a:solidFill>
            </a:rPr>
            <a:t>Adjustments </a:t>
          </a:r>
          <a:r>
            <a:rPr lang="en-CA" sz="1100" baseline="0"/>
            <a:t>and </a:t>
          </a:r>
          <a:r>
            <a:rPr lang="en-CA" sz="1100" b="1" baseline="0">
              <a:solidFill>
                <a:schemeClr val="tx2"/>
              </a:solidFill>
            </a:rPr>
            <a:t>Comments</a:t>
          </a:r>
          <a:r>
            <a:rPr lang="en-CA" sz="1100" b="1" baseline="0"/>
            <a:t>  </a:t>
          </a:r>
          <a:r>
            <a:rPr lang="en-CA" sz="1100" b="0" baseline="0"/>
            <a:t>cells </a:t>
          </a:r>
          <a:r>
            <a:rPr lang="en-CA" sz="1100" baseline="0"/>
            <a:t>here.  </a:t>
          </a:r>
        </a:p>
        <a:p>
          <a:r>
            <a:rPr lang="en-CA" sz="1100" baseline="0"/>
            <a:t>Everything else  refers to the referenced worksheet.  </a:t>
          </a:r>
        </a:p>
        <a:p>
          <a:endParaRPr lang="en-CA" sz="1100"/>
        </a:p>
      </xdr:txBody>
    </xdr:sp>
    <xdr:clientData/>
  </xdr:twoCellAnchor>
  <xdr:twoCellAnchor editAs="oneCell">
    <xdr:from>
      <xdr:col>11</xdr:col>
      <xdr:colOff>887017</xdr:colOff>
      <xdr:row>3</xdr:row>
      <xdr:rowOff>307177</xdr:rowOff>
    </xdr:from>
    <xdr:to>
      <xdr:col>12</xdr:col>
      <xdr:colOff>660798</xdr:colOff>
      <xdr:row>9</xdr:row>
      <xdr:rowOff>71081</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4870908" y="1212052"/>
          <a:ext cx="1256109" cy="166890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6:I57" totalsRowShown="0" headerRowDxfId="99" tableBorderDxfId="98" headerRowCellStyle="Heading 4">
  <tableColumns count="9">
    <tableColumn id="1" xr3:uid="{00000000-0010-0000-0000-000001000000}" name="Employee Name" dataDxfId="97" dataCellStyle="Heading 4"/>
    <tableColumn id="3" xr3:uid="{00000000-0010-0000-0000-000003000000}" name="Title" dataDxfId="96" dataCellStyle="Heading 4"/>
    <tableColumn id="4" xr3:uid="{00000000-0010-0000-0000-000004000000}" name="Time Period Covered by Days Worked" dataDxfId="95" dataCellStyle="Heading 4"/>
    <tableColumn id="5" xr3:uid="{00000000-0010-0000-0000-000005000000}" name="Total Hours Paid " dataDxfId="94" dataCellStyle="Currency"/>
    <tableColumn id="6" xr3:uid="{00000000-0010-0000-0000-000006000000}" name="Gross Amount" dataDxfId="93" dataCellStyle="Currency"/>
    <tableColumn id="7" xr3:uid="{00000000-0010-0000-0000-000007000000}" name="MERC's and Benefits ($)   " dataDxfId="92" dataCellStyle="Currency"/>
    <tableColumn id="8" xr3:uid="{00000000-0010-0000-0000-000008000000}" name="MERC's and Benefits (%)" dataDxfId="91" dataCellStyle="Percent">
      <calculatedColumnFormula>IFERROR(F7/E7,"")</calculatedColumnFormula>
    </tableColumn>
    <tableColumn id="9" xr3:uid="{00000000-0010-0000-0000-000009000000}" name="Total" dataDxfId="90" dataCellStyle="Normal 2">
      <calculatedColumnFormula>IFERROR(SUM(E7,F7),0)</calculatedColumnFormula>
    </tableColumn>
    <tableColumn id="10" xr3:uid="{00000000-0010-0000-0000-00000A000000}" name="Select for Review" dataDxfId="89"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6:I57" totalsRowShown="0" headerRowDxfId="88" tableBorderDxfId="87" headerRowCellStyle="Heading 4">
  <tableColumns count="9">
    <tableColumn id="1" xr3:uid="{00000000-0010-0000-0100-000001000000}" name="Employee Name" dataDxfId="86" dataCellStyle="Heading 4"/>
    <tableColumn id="2" xr3:uid="{00000000-0010-0000-0100-000002000000}" name="Title" dataDxfId="85" dataCellStyle="Heading 4"/>
    <tableColumn id="3" xr3:uid="{00000000-0010-0000-0100-000003000000}" name="Time Period Covered by Days Worked" dataDxfId="84" dataCellStyle="Heading 4"/>
    <tableColumn id="4" xr3:uid="{00000000-0010-0000-0100-000004000000}" name="Total Hours Paid " dataDxfId="83" dataCellStyle="Currency"/>
    <tableColumn id="5" xr3:uid="{00000000-0010-0000-0100-000005000000}" name="Gross Amount" dataDxfId="82" dataCellStyle="Currency"/>
    <tableColumn id="6" xr3:uid="{00000000-0010-0000-0100-000006000000}" name="MERC's and Benefits ($)   " dataDxfId="81" dataCellStyle="Currency"/>
    <tableColumn id="7" xr3:uid="{00000000-0010-0000-0100-000007000000}" name="MERC's and Benefits (%)" dataDxfId="80" dataCellStyle="Percent">
      <calculatedColumnFormula>IFERROR(F7/E7,"")</calculatedColumnFormula>
    </tableColumn>
    <tableColumn id="8" xr3:uid="{00000000-0010-0000-0100-000008000000}" name="Total" dataDxfId="79" dataCellStyle="Normal 2">
      <calculatedColumnFormula>IFERROR(SUM(E7,F7),0)</calculatedColumnFormula>
    </tableColumn>
    <tableColumn id="9" xr3:uid="{00000000-0010-0000-0100-000009000000}" name="Select for Review" dataDxfId="78" dataCellStyle="Normal 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57" totalsRowShown="0" headerRowDxfId="77" dataDxfId="76" tableBorderDxfId="75" headerRowCellStyle="Heading 4" dataCellStyle="Heading 4">
  <tableColumns count="8">
    <tableColumn id="1" xr3:uid="{00000000-0010-0000-0200-000001000000}" name="Supplier Name" dataDxfId="74" dataCellStyle="Heading 4"/>
    <tableColumn id="2" xr3:uid="{00000000-0010-0000-0200-000002000000}" name="Item/Description" dataDxfId="73" dataCellStyle="Heading 4"/>
    <tableColumn id="3" xr3:uid="{00000000-0010-0000-0200-000003000000}" name="Invoice Date" dataDxfId="72" dataCellStyle="Heading 4"/>
    <tableColumn id="4" xr3:uid="{00000000-0010-0000-0200-000004000000}" name="Invoice Ref. No." dataDxfId="71" dataCellStyle="Heading 4"/>
    <tableColumn id="5" xr3:uid="{00000000-0010-0000-0200-000005000000}" name="Invoice Amount Before Taxes" dataDxfId="70" dataCellStyle="Heading 4"/>
    <tableColumn id="6" xr3:uid="{00000000-0010-0000-0200-000006000000}" name="Provincial Tax  (after Rebate)" dataDxfId="69" dataCellStyle="Heading 4"/>
    <tableColumn id="7" xr3:uid="{00000000-0010-0000-0200-000007000000}" name="GST/HST_x000a_(after  Rebate)" dataDxfId="68" dataCellStyle="Heading 4"/>
    <tableColumn id="8" xr3:uid="{00000000-0010-0000-0200-000008000000}" name="Total Claimed Amount" dataDxfId="67" dataCellStyle="Currency">
      <calculatedColumnFormula>IFERROR(SUM(E7:G7),0)</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6:H57" totalsRowShown="0" headerRowDxfId="66" dataDxfId="65" tableBorderDxfId="64" headerRowCellStyle="Heading 4" dataCellStyle="Heading 4">
  <tableColumns count="8">
    <tableColumn id="1" xr3:uid="{00000000-0010-0000-0300-000001000000}" name="Supplier Name" dataDxfId="63" dataCellStyle="Heading 4"/>
    <tableColumn id="2" xr3:uid="{00000000-0010-0000-0300-000002000000}" name="Item/Description" dataDxfId="62" dataCellStyle="Heading 4"/>
    <tableColumn id="3" xr3:uid="{00000000-0010-0000-0300-000003000000}" name="Invoice Date" dataDxfId="61" dataCellStyle="Heading 4"/>
    <tableColumn id="4" xr3:uid="{00000000-0010-0000-0300-000004000000}" name="Invoice Ref. No." dataDxfId="60" dataCellStyle="Heading 4"/>
    <tableColumn id="5" xr3:uid="{00000000-0010-0000-0300-000005000000}" name="Invoice Amount Before Taxes" dataDxfId="59" dataCellStyle="Heading 4"/>
    <tableColumn id="6" xr3:uid="{00000000-0010-0000-0300-000006000000}" name="Provincial Tax  (after Rebate)" dataDxfId="58" dataCellStyle="Heading 4"/>
    <tableColumn id="7" xr3:uid="{00000000-0010-0000-0300-000007000000}" name="GST/HST_x000a_(after  Rebate)" dataDxfId="57" dataCellStyle="Heading 4"/>
    <tableColumn id="8" xr3:uid="{00000000-0010-0000-0300-000008000000}" name="Total Claimed Amount" dataDxfId="56" dataCellStyle="Currency">
      <calculatedColumnFormula>IFERROR(SUM(E7:G7),0)</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A6:H57" totalsRowShown="0" headerRowDxfId="55" dataDxfId="54" tableBorderDxfId="53" headerRowCellStyle="Heading 4" dataCellStyle="Heading 4">
  <tableColumns count="8">
    <tableColumn id="1" xr3:uid="{00000000-0010-0000-0400-000001000000}" name="Supplier Name" dataDxfId="52" dataCellStyle="Heading 4"/>
    <tableColumn id="2" xr3:uid="{00000000-0010-0000-0400-000002000000}" name="Item/Description" dataDxfId="51" dataCellStyle="Heading 4"/>
    <tableColumn id="3" xr3:uid="{00000000-0010-0000-0400-000003000000}" name="Invoice Date" dataDxfId="50" dataCellStyle="Heading 4"/>
    <tableColumn id="4" xr3:uid="{00000000-0010-0000-0400-000004000000}" name="Invoice Ref. No." dataDxfId="49" dataCellStyle="Heading 4"/>
    <tableColumn id="5" xr3:uid="{00000000-0010-0000-0400-000005000000}" name="Invoice Amount Before Taxes" dataDxfId="48" dataCellStyle="Heading 4"/>
    <tableColumn id="6" xr3:uid="{00000000-0010-0000-0400-000006000000}" name="Provincial Tax  (after Rebate)" dataDxfId="47" dataCellStyle="Heading 4"/>
    <tableColumn id="7" xr3:uid="{00000000-0010-0000-0400-000007000000}" name="GST/HST_x000a_(after  Rebate)" dataDxfId="46" dataCellStyle="Heading 4"/>
    <tableColumn id="8" xr3:uid="{00000000-0010-0000-0400-000008000000}" name="Total Claimed Amount" dataDxfId="45" dataCellStyle="Currency">
      <calculatedColumnFormula>IFERROR(SUM(E7:G7),0)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9:L61" totalsRowShown="0" headerRowDxfId="44" tableBorderDxfId="43" headerRowCellStyle="Heading 4">
  <tableColumns count="12">
    <tableColumn id="1" xr3:uid="{00000000-0010-0000-0500-000001000000}" name="Date(s) of Travel_x000a_(yyyy-mm-dd)" dataDxfId="42" dataCellStyle="Normal 2"/>
    <tableColumn id="3" xr3:uid="{00000000-0010-0000-0500-000003000000}" name="Name of Traveller" dataDxfId="41" dataCellStyle="Heading 4"/>
    <tableColumn id="2" xr3:uid="{00000000-0010-0000-0500-000002000000}" name="Item/Description                                               (Taxi, meal, hotel, vehicle rental, plane , rail, private vehicle etc..)" dataDxfId="40" dataCellStyle="Heading 4"/>
    <tableColumn id="11" xr3:uid="{00000000-0010-0000-0500-00000B000000}" name="Reason for Travel (e.g., meetings, workshops etc...)" dataDxfId="39" dataCellStyle="Normal 2"/>
    <tableColumn id="12" xr3:uid="{00000000-0010-0000-0500-00000C000000}" name="KMs Travelled _x000a_(For private vehicle use only.)" dataDxfId="38" dataCellStyle="Heading 4"/>
    <tableColumn id="13" xr3:uid="{00000000-0010-0000-0500-00000D000000}" name="KM Rate _x000a_(For private vehicle use only. See NJC Directive for rates.)" dataDxfId="37" dataCellStyle="Heading 4"/>
    <tableColumn id="4" xr3:uid="{00000000-0010-0000-0500-000004000000}" name="Invoice Ref. No." dataDxfId="36" dataCellStyle="Heading 4"/>
    <tableColumn id="9" xr3:uid="{00000000-0010-0000-0500-000009000000}" name="Invoice Date_x000a_(yyyy-mm-dd)" dataDxfId="35" dataCellStyle="Heading 4"/>
    <tableColumn id="5" xr3:uid="{00000000-0010-0000-0500-000005000000}" name="Invoice Amount before tax _x000a_(Leave blank if claiming KMs.)" dataDxfId="34" dataCellStyle="Currency"/>
    <tableColumn id="6" xr3:uid="{00000000-0010-0000-0500-000006000000}" name="Provincial Tax  (After Rebate. Leave blank if claiming KMs.)" dataDxfId="33" dataCellStyle="Currency"/>
    <tableColumn id="7" xr3:uid="{00000000-0010-0000-0500-000007000000}" name="GST/HST _x000a_(After  Rebate. Leave blank if claiming KMs.)" dataDxfId="32" dataCellStyle="Currency"/>
    <tableColumn id="8" xr3:uid="{00000000-0010-0000-0500-000008000000}" name="Total Travel Expense" dataDxfId="31" dataCellStyle="Currency">
      <calculatedColumnFormula>IFERROR(ROUNDUP(SUM(#REF!,I10:K10),2),0)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611" displayName="Table611" ref="A9:L61" totalsRowShown="0" headerRowDxfId="30" tableBorderDxfId="29" headerRowCellStyle="Heading 4">
  <tableColumns count="12">
    <tableColumn id="1" xr3:uid="{00000000-0010-0000-0600-000001000000}" name="Date(s) of Travel_x000a_(yyyy-mm-dd)" dataDxfId="28" dataCellStyle="Normal 2"/>
    <tableColumn id="3" xr3:uid="{00000000-0010-0000-0600-000003000000}" name="Name of Traveller" dataDxfId="27" dataCellStyle="Heading 4"/>
    <tableColumn id="2" xr3:uid="{00000000-0010-0000-0600-000002000000}" name="Item/Description                                               (Taxi, meal, hotel, vehicle rental, plane , rail, private vehicle etc..)" dataDxfId="26" dataCellStyle="Heading 4"/>
    <tableColumn id="11" xr3:uid="{00000000-0010-0000-0600-00000B000000}" name="Reason for Travel (e.g., meetings, workshops etc...)" dataDxfId="25" dataCellStyle="Normal 2"/>
    <tableColumn id="12" xr3:uid="{00000000-0010-0000-0600-00000C000000}" name="KMs Travelled _x000a_(For private vehicle use only.)" dataDxfId="24" dataCellStyle="Heading 4"/>
    <tableColumn id="13" xr3:uid="{00000000-0010-0000-0600-00000D000000}" name="KM Rate _x000a_(For private vehicle use only. See NJC Directive for rates.)" dataDxfId="23" dataCellStyle="Heading 4"/>
    <tableColumn id="4" xr3:uid="{00000000-0010-0000-0600-000004000000}" name="Invoice Ref. No." dataDxfId="22" dataCellStyle="Heading 4"/>
    <tableColumn id="9" xr3:uid="{00000000-0010-0000-0600-000009000000}" name="Invoice Date_x000a_(yyyy-mm-dd)" dataDxfId="21" dataCellStyle="Heading 4"/>
    <tableColumn id="5" xr3:uid="{00000000-0010-0000-0600-000005000000}" name="Invoice Amount before tax _x000a_(Leave blank if claiming KMs.)" dataDxfId="20" dataCellStyle="Currency"/>
    <tableColumn id="6" xr3:uid="{00000000-0010-0000-0600-000006000000}" name="Provincial Tax  (After Rebate. Leave blank if claiming KMs.)" dataDxfId="19" dataCellStyle="Currency"/>
    <tableColumn id="7" xr3:uid="{00000000-0010-0000-0600-000007000000}" name="GST/HST _x000a_(After  Rebate. Leave blank if claiming KMs.)" dataDxfId="18" dataCellStyle="Currency"/>
    <tableColumn id="8" xr3:uid="{00000000-0010-0000-0600-000008000000}" name="Total Travel Expense" dataDxfId="17" dataCellStyle="Currency">
      <calculatedColumnFormula>IFERROR(ROUNDUP(SUM(#REF!,I10:K10),2),0)</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able1" displayName="Table1" ref="A6:H57" totalsRowShown="0" headerRowDxfId="16" dataDxfId="15" tableBorderDxfId="14" headerRowCellStyle="Heading 4" dataCellStyle="Heading 4">
  <tableColumns count="8">
    <tableColumn id="1" xr3:uid="{00000000-0010-0000-0700-000001000000}" name="Supplier Name" dataDxfId="13" dataCellStyle="Heading 4"/>
    <tableColumn id="2" xr3:uid="{00000000-0010-0000-0700-000002000000}" name="Item/Description" dataDxfId="12" dataCellStyle="Heading 4"/>
    <tableColumn id="3" xr3:uid="{00000000-0010-0000-0700-000003000000}" name="Invoice Date" dataDxfId="11" dataCellStyle="Heading 4"/>
    <tableColumn id="4" xr3:uid="{00000000-0010-0000-0700-000004000000}" name="Invoice Ref. No." dataDxfId="10" dataCellStyle="Heading 4"/>
    <tableColumn id="5" xr3:uid="{00000000-0010-0000-0700-000005000000}" name="Invoice Amount Before Taxes" dataDxfId="9" dataCellStyle="Heading 4"/>
    <tableColumn id="6" xr3:uid="{00000000-0010-0000-0700-000006000000}" name="Provincial Tax  (after Rebate)" dataDxfId="8" dataCellStyle="Heading 4"/>
    <tableColumn id="7" xr3:uid="{00000000-0010-0000-0700-000007000000}" name="GST/HST_x000a_(after  Rebate)" dataDxfId="7" dataCellStyle="Heading 4"/>
    <tableColumn id="8" xr3:uid="{00000000-0010-0000-0700-000008000000}" name="Total Claimed Amount" dataDxfId="6" dataCellStyle="Currency">
      <calculatedColumnFormula>IFERROR(SUM(E7:G7),0)</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jc-cnm.gc.ca/directive/d10/v238/s659/en" TargetMode="External"/><Relationship Id="rId2" Type="http://schemas.openxmlformats.org/officeDocument/2006/relationships/hyperlink" Target="http://www.njc-cnm.gc.ca/directive/d10/v238/s658/en" TargetMode="External"/><Relationship Id="rId1" Type="http://schemas.openxmlformats.org/officeDocument/2006/relationships/hyperlink" Target="http://www.njc-cnm.gc.ca/s3/en" TargetMode="External"/><Relationship Id="rId6" Type="http://schemas.openxmlformats.org/officeDocument/2006/relationships/printerSettings" Target="../printerSettings/printerSettings1.bin"/><Relationship Id="rId5" Type="http://schemas.openxmlformats.org/officeDocument/2006/relationships/hyperlink" Target="http://www.njc-cnm.gc.ca/directive/d10/v238/en" TargetMode="External"/><Relationship Id="rId4" Type="http://schemas.openxmlformats.org/officeDocument/2006/relationships/hyperlink" Target="http://www.njc-cnm.gc.ca/directive/app_d.php?lang=e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10.bin"/><Relationship Id="rId1" Type="http://schemas.openxmlformats.org/officeDocument/2006/relationships/hyperlink" Target="http://www.njc-cnm.gc.ca/directive/d10/v238/en"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1.bin"/><Relationship Id="rId1" Type="http://schemas.openxmlformats.org/officeDocument/2006/relationships/hyperlink" Target="http://www.njc-cnm.gc.ca/directive/d10/v238/en"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5"/>
  <sheetViews>
    <sheetView showGridLines="0" tabSelected="1" zoomScaleNormal="100" workbookViewId="0">
      <selection activeCell="A4" sqref="A4"/>
    </sheetView>
  </sheetViews>
  <sheetFormatPr defaultColWidth="9.1328125" defaultRowHeight="12.75" x14ac:dyDescent="0.35"/>
  <cols>
    <col min="1" max="1" width="103.73046875" style="46" customWidth="1"/>
    <col min="2" max="16384" width="9.1328125" style="356"/>
  </cols>
  <sheetData>
    <row r="1" spans="1:13" ht="20.25" x14ac:dyDescent="0.4">
      <c r="A1" s="506" t="s">
        <v>24</v>
      </c>
      <c r="B1" s="7"/>
      <c r="C1" s="7"/>
      <c r="D1" s="7"/>
      <c r="E1" s="7"/>
      <c r="F1" s="7"/>
      <c r="G1" s="7"/>
      <c r="H1" s="7"/>
      <c r="I1" s="7"/>
      <c r="J1" s="7"/>
    </row>
    <row r="2" spans="1:13" ht="13.5" x14ac:dyDescent="0.4">
      <c r="A2" s="507"/>
      <c r="B2" s="7"/>
      <c r="C2" s="7"/>
      <c r="D2" s="7"/>
      <c r="E2" s="7"/>
      <c r="F2" s="7"/>
      <c r="G2" s="7"/>
      <c r="H2" s="7"/>
      <c r="I2" s="7"/>
    </row>
    <row r="3" spans="1:13" ht="14.25" x14ac:dyDescent="0.45">
      <c r="A3" s="508" t="s">
        <v>67</v>
      </c>
      <c r="B3" s="337"/>
      <c r="C3" s="337"/>
      <c r="D3" s="337"/>
      <c r="E3" s="337"/>
      <c r="F3" s="337"/>
      <c r="G3" s="337"/>
      <c r="H3" s="337"/>
      <c r="I3" s="337"/>
      <c r="J3" s="338"/>
      <c r="K3" s="338"/>
      <c r="L3" s="338"/>
      <c r="M3" s="336"/>
    </row>
    <row r="4" spans="1:13" ht="14.25" x14ac:dyDescent="0.45">
      <c r="A4" s="509" t="s">
        <v>42</v>
      </c>
      <c r="B4" s="8"/>
      <c r="C4" s="8"/>
      <c r="D4" s="337"/>
      <c r="E4" s="337"/>
      <c r="F4" s="337"/>
      <c r="G4" s="337"/>
      <c r="H4" s="337"/>
      <c r="I4" s="337"/>
      <c r="J4" s="338"/>
      <c r="K4" s="338"/>
      <c r="L4" s="338"/>
      <c r="M4" s="336"/>
    </row>
    <row r="5" spans="1:13" ht="23.25" x14ac:dyDescent="0.45">
      <c r="A5" s="509" t="s">
        <v>73</v>
      </c>
      <c r="B5" s="337"/>
      <c r="C5" s="337"/>
      <c r="D5" s="337"/>
      <c r="E5" s="337"/>
      <c r="F5" s="337"/>
      <c r="G5" s="337"/>
      <c r="H5" s="337"/>
      <c r="I5" s="337"/>
      <c r="J5" s="338"/>
      <c r="K5" s="338"/>
      <c r="L5" s="338"/>
      <c r="M5" s="336"/>
    </row>
    <row r="6" spans="1:13" ht="14.25" x14ac:dyDescent="0.45">
      <c r="A6" s="510" t="s">
        <v>26</v>
      </c>
      <c r="B6" s="8"/>
      <c r="C6" s="8"/>
      <c r="D6" s="337"/>
      <c r="E6" s="337"/>
      <c r="F6" s="337"/>
      <c r="G6" s="337"/>
      <c r="H6" s="337"/>
      <c r="I6" s="337"/>
      <c r="J6" s="338"/>
      <c r="K6" s="338"/>
      <c r="L6" s="338"/>
      <c r="M6" s="336"/>
    </row>
    <row r="7" spans="1:13" ht="14.25" x14ac:dyDescent="0.45">
      <c r="A7" s="511" t="s">
        <v>27</v>
      </c>
      <c r="B7" s="8"/>
      <c r="C7" s="8"/>
      <c r="D7" s="337"/>
      <c r="E7" s="337"/>
      <c r="F7" s="337"/>
      <c r="G7" s="337"/>
      <c r="H7" s="337"/>
      <c r="I7" s="337"/>
      <c r="J7" s="338"/>
      <c r="K7" s="338"/>
      <c r="L7" s="338"/>
      <c r="M7" s="336"/>
    </row>
    <row r="8" spans="1:13" ht="34.9" x14ac:dyDescent="0.45">
      <c r="A8" s="509" t="s">
        <v>71</v>
      </c>
      <c r="B8" s="8"/>
      <c r="C8" s="8"/>
      <c r="D8" s="337"/>
      <c r="E8" s="337"/>
      <c r="F8" s="337"/>
      <c r="G8" s="337"/>
      <c r="H8" s="337"/>
      <c r="I8" s="337"/>
      <c r="J8" s="338"/>
      <c r="K8" s="338"/>
      <c r="L8" s="338"/>
      <c r="M8" s="336"/>
    </row>
    <row r="9" spans="1:13" ht="14.25" x14ac:dyDescent="0.45">
      <c r="A9" s="509"/>
      <c r="B9" s="8"/>
      <c r="C9" s="8"/>
      <c r="D9" s="337"/>
      <c r="E9" s="337"/>
      <c r="F9" s="337"/>
      <c r="G9" s="337"/>
      <c r="H9" s="337"/>
      <c r="I9" s="337"/>
      <c r="J9" s="338"/>
      <c r="K9" s="338"/>
      <c r="L9" s="338"/>
      <c r="M9" s="336"/>
    </row>
    <row r="10" spans="1:13" ht="14.25" x14ac:dyDescent="0.45">
      <c r="A10" s="512" t="s">
        <v>68</v>
      </c>
      <c r="B10" s="8"/>
      <c r="C10" s="8"/>
      <c r="D10" s="337"/>
      <c r="E10" s="337"/>
      <c r="F10" s="337"/>
      <c r="G10" s="337"/>
      <c r="H10" s="337"/>
      <c r="I10" s="337"/>
      <c r="J10" s="338"/>
      <c r="K10" s="338"/>
      <c r="L10" s="338"/>
      <c r="M10" s="336"/>
    </row>
    <row r="11" spans="1:13" ht="23.25" x14ac:dyDescent="0.45">
      <c r="A11" s="509" t="s">
        <v>69</v>
      </c>
      <c r="B11" s="8"/>
      <c r="C11" s="8"/>
      <c r="D11" s="337"/>
      <c r="E11" s="337"/>
      <c r="F11" s="337"/>
      <c r="G11" s="337"/>
      <c r="H11" s="337"/>
      <c r="I11" s="337"/>
      <c r="J11" s="338"/>
      <c r="K11" s="338"/>
      <c r="L11" s="338"/>
      <c r="M11" s="336"/>
    </row>
    <row r="12" spans="1:13" ht="23.25" x14ac:dyDescent="0.45">
      <c r="A12" s="509" t="s">
        <v>72</v>
      </c>
      <c r="B12" s="8"/>
      <c r="C12" s="8"/>
      <c r="D12" s="337"/>
      <c r="E12" s="337"/>
      <c r="F12" s="337"/>
      <c r="G12" s="337"/>
      <c r="H12" s="337"/>
      <c r="I12" s="337"/>
      <c r="J12" s="338"/>
      <c r="K12" s="338"/>
      <c r="L12" s="338"/>
      <c r="M12" s="336"/>
    </row>
    <row r="13" spans="1:13" ht="14.25" x14ac:dyDescent="0.45">
      <c r="A13" s="509" t="s">
        <v>28</v>
      </c>
      <c r="B13" s="8"/>
      <c r="C13" s="8"/>
      <c r="D13" s="337"/>
      <c r="E13" s="337"/>
      <c r="F13" s="337"/>
      <c r="G13" s="337"/>
      <c r="H13" s="337"/>
      <c r="I13" s="337"/>
      <c r="J13" s="338"/>
      <c r="K13" s="338"/>
      <c r="L13" s="338"/>
      <c r="M13" s="336"/>
    </row>
    <row r="14" spans="1:13" ht="14.25" x14ac:dyDescent="0.45">
      <c r="A14" s="509"/>
      <c r="B14" s="8"/>
      <c r="C14" s="8"/>
      <c r="D14" s="337"/>
      <c r="E14" s="337"/>
      <c r="F14" s="337"/>
      <c r="G14" s="337"/>
      <c r="H14" s="337"/>
      <c r="I14" s="337"/>
      <c r="J14" s="338"/>
      <c r="K14" s="338"/>
      <c r="L14" s="338"/>
      <c r="M14" s="336"/>
    </row>
    <row r="15" spans="1:13" ht="14.25" x14ac:dyDescent="0.45">
      <c r="A15" s="512" t="s">
        <v>61</v>
      </c>
      <c r="B15" s="337"/>
      <c r="C15" s="337"/>
      <c r="D15" s="337"/>
      <c r="E15" s="337"/>
      <c r="F15" s="337"/>
      <c r="G15" s="337"/>
      <c r="H15" s="337"/>
      <c r="I15" s="337"/>
      <c r="J15" s="338"/>
      <c r="K15" s="338"/>
      <c r="L15" s="338"/>
      <c r="M15" s="336"/>
    </row>
    <row r="16" spans="1:13" ht="23.25" x14ac:dyDescent="0.45">
      <c r="A16" s="513" t="s">
        <v>247</v>
      </c>
      <c r="B16" s="337"/>
      <c r="C16" s="337"/>
      <c r="D16" s="337"/>
      <c r="E16" s="337"/>
      <c r="F16" s="337"/>
      <c r="G16" s="337"/>
      <c r="H16" s="337"/>
      <c r="I16" s="337"/>
      <c r="J16" s="338"/>
      <c r="K16" s="338"/>
      <c r="L16" s="338"/>
      <c r="M16" s="336"/>
    </row>
    <row r="17" spans="1:13" s="341" customFormat="1" ht="23.25" x14ac:dyDescent="0.5">
      <c r="A17" s="510" t="s">
        <v>74</v>
      </c>
      <c r="B17" s="44"/>
      <c r="C17" s="44"/>
      <c r="D17" s="44"/>
      <c r="E17" s="44"/>
      <c r="F17" s="44"/>
      <c r="G17" s="44"/>
      <c r="H17" s="44"/>
      <c r="I17" s="44"/>
      <c r="J17" s="45"/>
      <c r="K17" s="45"/>
      <c r="L17" s="45"/>
    </row>
    <row r="18" spans="1:13" s="341" customFormat="1" ht="15.75" x14ac:dyDescent="0.5">
      <c r="A18" s="514" t="s">
        <v>57</v>
      </c>
      <c r="B18" s="44"/>
      <c r="C18" s="44"/>
      <c r="D18" s="44"/>
      <c r="E18" s="44"/>
      <c r="F18" s="44"/>
      <c r="G18" s="44"/>
      <c r="H18" s="44"/>
      <c r="I18" s="44"/>
      <c r="J18" s="45"/>
      <c r="K18" s="45"/>
      <c r="L18" s="45"/>
    </row>
    <row r="19" spans="1:13" s="341" customFormat="1" ht="15.75" x14ac:dyDescent="0.5">
      <c r="A19" s="514" t="s">
        <v>62</v>
      </c>
      <c r="B19" s="44"/>
      <c r="C19" s="44"/>
      <c r="D19" s="44"/>
      <c r="E19" s="44"/>
      <c r="F19" s="44"/>
      <c r="G19" s="44"/>
      <c r="H19" s="44"/>
      <c r="I19" s="44"/>
      <c r="J19" s="45"/>
      <c r="K19" s="45"/>
      <c r="L19" s="45"/>
    </row>
    <row r="20" spans="1:13" s="341" customFormat="1" ht="15.75" x14ac:dyDescent="0.5">
      <c r="A20" s="514" t="s">
        <v>58</v>
      </c>
      <c r="B20" s="44"/>
      <c r="C20" s="44"/>
      <c r="D20" s="44"/>
      <c r="E20" s="44"/>
      <c r="F20" s="44"/>
      <c r="G20" s="44"/>
      <c r="H20" s="44"/>
      <c r="I20" s="44"/>
      <c r="J20" s="45"/>
      <c r="K20" s="45"/>
      <c r="L20" s="45"/>
    </row>
    <row r="21" spans="1:13" s="341" customFormat="1" ht="15.75" x14ac:dyDescent="0.5">
      <c r="A21" s="514" t="s">
        <v>59</v>
      </c>
      <c r="B21" s="44"/>
      <c r="C21" s="44"/>
      <c r="D21" s="44"/>
      <c r="E21" s="44"/>
      <c r="F21" s="44"/>
      <c r="G21" s="44"/>
      <c r="H21" s="44"/>
      <c r="I21" s="44"/>
      <c r="J21" s="45"/>
      <c r="K21" s="45"/>
      <c r="L21" s="45"/>
    </row>
    <row r="22" spans="1:13" ht="14.25" x14ac:dyDescent="0.45">
      <c r="A22" s="514" t="s">
        <v>60</v>
      </c>
      <c r="B22" s="337"/>
      <c r="C22" s="337"/>
      <c r="D22" s="337"/>
      <c r="E22" s="337"/>
      <c r="F22" s="337"/>
      <c r="G22" s="337"/>
      <c r="H22" s="337"/>
      <c r="I22" s="337"/>
      <c r="J22" s="338"/>
      <c r="K22" s="338"/>
      <c r="L22" s="338"/>
      <c r="M22" s="336"/>
    </row>
    <row r="23" spans="1:13" x14ac:dyDescent="0.35">
      <c r="A23" s="515" t="s">
        <v>38</v>
      </c>
    </row>
    <row r="24" spans="1:13" x14ac:dyDescent="0.35">
      <c r="A24" s="515"/>
    </row>
    <row r="25" spans="1:13" ht="23.25" x14ac:dyDescent="0.35">
      <c r="A25" s="515" t="s">
        <v>251</v>
      </c>
    </row>
    <row r="26" spans="1:13" ht="14.25" x14ac:dyDescent="0.45">
      <c r="A26" s="510"/>
      <c r="B26" s="337"/>
      <c r="C26" s="337"/>
      <c r="D26" s="337"/>
      <c r="E26" s="337"/>
      <c r="F26" s="337"/>
      <c r="G26" s="337"/>
      <c r="H26" s="337"/>
      <c r="I26" s="337"/>
      <c r="J26" s="338"/>
      <c r="K26" s="338"/>
      <c r="L26" s="338"/>
      <c r="M26" s="336"/>
    </row>
    <row r="27" spans="1:13" ht="14.25" x14ac:dyDescent="0.45">
      <c r="A27" s="516" t="s">
        <v>40</v>
      </c>
      <c r="B27" s="337"/>
      <c r="C27" s="337"/>
      <c r="D27" s="337"/>
      <c r="E27" s="337"/>
      <c r="F27" s="337"/>
      <c r="G27" s="337"/>
      <c r="H27" s="337"/>
      <c r="I27" s="337"/>
      <c r="J27" s="338"/>
      <c r="K27" s="338"/>
      <c r="L27" s="338"/>
      <c r="M27" s="336"/>
    </row>
    <row r="28" spans="1:13" ht="46.5" x14ac:dyDescent="0.45">
      <c r="A28" s="517" t="s">
        <v>75</v>
      </c>
      <c r="B28" s="337"/>
      <c r="C28" s="337"/>
      <c r="D28" s="337"/>
      <c r="E28" s="337"/>
      <c r="F28" s="337"/>
      <c r="G28" s="337"/>
      <c r="H28" s="337"/>
      <c r="I28" s="337"/>
      <c r="J28" s="338"/>
      <c r="K28" s="338"/>
      <c r="L28" s="338"/>
      <c r="M28" s="336"/>
    </row>
    <row r="29" spans="1:13" ht="14.25" x14ac:dyDescent="0.45">
      <c r="A29" s="515"/>
      <c r="B29" s="337"/>
      <c r="C29" s="337"/>
      <c r="D29" s="337"/>
      <c r="E29" s="337"/>
      <c r="F29" s="337"/>
      <c r="G29" s="337"/>
      <c r="H29" s="337"/>
      <c r="I29" s="337"/>
      <c r="J29" s="338"/>
      <c r="K29" s="338"/>
      <c r="L29" s="338"/>
      <c r="M29" s="336"/>
    </row>
    <row r="30" spans="1:13" ht="14.25" x14ac:dyDescent="0.45">
      <c r="A30" s="516" t="s">
        <v>248</v>
      </c>
      <c r="B30" s="337"/>
      <c r="C30" s="337"/>
      <c r="D30" s="337"/>
      <c r="E30" s="337"/>
      <c r="F30" s="337"/>
      <c r="G30" s="337"/>
      <c r="H30" s="337"/>
      <c r="I30" s="337"/>
      <c r="J30" s="338"/>
      <c r="K30" s="338"/>
      <c r="L30" s="338"/>
      <c r="M30" s="336"/>
    </row>
    <row r="31" spans="1:13" ht="23.25" x14ac:dyDescent="0.45">
      <c r="A31" s="517" t="s">
        <v>298</v>
      </c>
      <c r="B31" s="337"/>
      <c r="C31" s="337"/>
      <c r="D31" s="337"/>
      <c r="E31" s="337"/>
      <c r="F31" s="337"/>
      <c r="G31" s="337"/>
      <c r="H31" s="337"/>
      <c r="I31" s="337"/>
      <c r="J31" s="338"/>
      <c r="K31" s="338"/>
      <c r="L31" s="338"/>
      <c r="M31" s="336"/>
    </row>
    <row r="32" spans="1:13" ht="23.25" x14ac:dyDescent="0.45">
      <c r="A32" s="509" t="s">
        <v>70</v>
      </c>
      <c r="B32" s="337"/>
      <c r="C32" s="337"/>
      <c r="D32" s="337"/>
      <c r="E32" s="337"/>
      <c r="F32" s="337"/>
      <c r="G32" s="337"/>
      <c r="H32" s="337"/>
      <c r="I32" s="337"/>
      <c r="J32" s="338"/>
      <c r="K32" s="338"/>
      <c r="L32" s="338"/>
      <c r="M32" s="336"/>
    </row>
    <row r="33" spans="1:13" ht="14.25" x14ac:dyDescent="0.45">
      <c r="A33" s="515" t="s">
        <v>299</v>
      </c>
      <c r="B33" s="337"/>
      <c r="C33" s="337"/>
      <c r="D33" s="337"/>
      <c r="E33" s="337"/>
      <c r="F33" s="337"/>
      <c r="G33" s="337"/>
      <c r="H33" s="337"/>
      <c r="I33" s="337"/>
      <c r="J33" s="338"/>
      <c r="K33" s="338"/>
      <c r="L33" s="338"/>
      <c r="M33" s="336"/>
    </row>
    <row r="34" spans="1:13" ht="14.25" x14ac:dyDescent="0.45">
      <c r="A34" s="518" t="s">
        <v>39</v>
      </c>
      <c r="B34" s="337"/>
      <c r="C34" s="337"/>
      <c r="D34" s="337"/>
      <c r="E34" s="337"/>
      <c r="F34" s="337"/>
      <c r="G34" s="337"/>
      <c r="H34" s="337"/>
      <c r="I34" s="337"/>
      <c r="J34" s="338"/>
      <c r="K34" s="338"/>
      <c r="L34" s="338"/>
      <c r="M34" s="336"/>
    </row>
    <row r="35" spans="1:13" ht="14.25" x14ac:dyDescent="0.45">
      <c r="A35" s="509" t="s">
        <v>300</v>
      </c>
      <c r="B35" s="8"/>
      <c r="C35" s="8"/>
      <c r="D35" s="337"/>
      <c r="E35" s="337"/>
      <c r="F35" s="337"/>
      <c r="G35" s="337"/>
      <c r="H35" s="337"/>
      <c r="I35" s="337"/>
      <c r="J35" s="338"/>
      <c r="K35" s="338"/>
      <c r="L35" s="338"/>
      <c r="M35" s="336"/>
    </row>
    <row r="36" spans="1:13" ht="14.25" x14ac:dyDescent="0.45">
      <c r="A36" s="519"/>
      <c r="B36" s="8"/>
      <c r="C36" s="8"/>
      <c r="D36" s="337"/>
      <c r="E36" s="337"/>
      <c r="F36" s="337"/>
      <c r="G36" s="337"/>
      <c r="H36" s="337"/>
      <c r="I36" s="337"/>
      <c r="J36" s="338"/>
      <c r="K36" s="338"/>
      <c r="L36" s="338"/>
      <c r="M36" s="336"/>
    </row>
    <row r="37" spans="1:13" ht="14.25" x14ac:dyDescent="0.45">
      <c r="A37" s="508" t="s">
        <v>54</v>
      </c>
      <c r="B37" s="8"/>
      <c r="C37" s="8"/>
      <c r="D37" s="337"/>
      <c r="E37" s="337"/>
      <c r="F37" s="337"/>
      <c r="G37" s="337"/>
      <c r="H37" s="337"/>
      <c r="I37" s="337"/>
      <c r="J37" s="338"/>
      <c r="K37" s="338"/>
      <c r="L37" s="338"/>
      <c r="M37" s="336"/>
    </row>
    <row r="38" spans="1:13" ht="14.25" x14ac:dyDescent="0.45">
      <c r="A38" s="520" t="s">
        <v>37</v>
      </c>
      <c r="B38" s="8"/>
      <c r="C38" s="8"/>
      <c r="D38" s="337"/>
      <c r="E38" s="337"/>
      <c r="F38" s="337"/>
      <c r="G38" s="337"/>
      <c r="H38" s="337"/>
      <c r="I38" s="337"/>
      <c r="J38" s="338"/>
      <c r="K38" s="338"/>
      <c r="L38" s="338"/>
      <c r="M38" s="336"/>
    </row>
    <row r="39" spans="1:13" ht="23.25" x14ac:dyDescent="0.45">
      <c r="A39" s="509" t="s">
        <v>236</v>
      </c>
      <c r="B39" s="8"/>
      <c r="C39" s="8"/>
      <c r="D39" s="337"/>
      <c r="E39" s="337"/>
      <c r="F39" s="337"/>
      <c r="G39" s="337"/>
      <c r="H39" s="337"/>
      <c r="I39" s="337"/>
      <c r="J39" s="338"/>
      <c r="K39" s="338"/>
      <c r="L39" s="338"/>
      <c r="M39" s="336"/>
    </row>
    <row r="40" spans="1:13" ht="14.25" x14ac:dyDescent="0.45">
      <c r="A40" s="509"/>
      <c r="B40" s="8"/>
      <c r="C40" s="8"/>
      <c r="D40" s="337"/>
      <c r="E40" s="337"/>
      <c r="F40" s="337"/>
      <c r="G40" s="337"/>
      <c r="H40" s="337"/>
      <c r="I40" s="337"/>
      <c r="J40" s="338"/>
      <c r="K40" s="338"/>
      <c r="L40" s="338"/>
      <c r="M40" s="336"/>
    </row>
    <row r="41" spans="1:13" ht="14.25" x14ac:dyDescent="0.45">
      <c r="A41" s="520" t="s">
        <v>232</v>
      </c>
      <c r="B41" s="8"/>
      <c r="C41" s="8"/>
      <c r="D41" s="337"/>
      <c r="E41" s="337"/>
      <c r="F41" s="337"/>
      <c r="G41" s="337"/>
      <c r="H41" s="337"/>
      <c r="I41" s="337"/>
      <c r="J41" s="338"/>
      <c r="K41" s="338"/>
      <c r="L41" s="338"/>
      <c r="M41" s="336"/>
    </row>
    <row r="42" spans="1:13" ht="23.25" x14ac:dyDescent="0.45">
      <c r="A42" s="509" t="s">
        <v>233</v>
      </c>
      <c r="B42" s="8"/>
      <c r="C42" s="8"/>
      <c r="D42" s="337"/>
      <c r="E42" s="337"/>
      <c r="F42" s="337"/>
      <c r="G42" s="337"/>
      <c r="H42" s="337"/>
      <c r="I42" s="337"/>
      <c r="J42" s="338"/>
      <c r="K42" s="338"/>
      <c r="L42" s="338"/>
      <c r="M42" s="336"/>
    </row>
    <row r="43" spans="1:13" ht="14.25" x14ac:dyDescent="0.45">
      <c r="A43" s="521" t="s">
        <v>238</v>
      </c>
      <c r="B43" s="8"/>
      <c r="C43" s="8"/>
      <c r="D43" s="337"/>
      <c r="E43" s="337"/>
      <c r="F43" s="337"/>
      <c r="G43" s="337"/>
      <c r="H43" s="337"/>
      <c r="I43" s="337"/>
      <c r="J43" s="338"/>
      <c r="K43" s="338"/>
      <c r="L43" s="338"/>
      <c r="M43" s="336"/>
    </row>
    <row r="44" spans="1:13" ht="14.25" x14ac:dyDescent="0.45">
      <c r="A44" s="522" t="s">
        <v>101</v>
      </c>
      <c r="B44" s="8"/>
      <c r="C44" s="8"/>
      <c r="D44" s="337"/>
      <c r="E44" s="337"/>
      <c r="F44" s="337"/>
      <c r="G44" s="337"/>
      <c r="H44" s="337"/>
      <c r="I44" s="337"/>
      <c r="J44" s="338"/>
      <c r="K44" s="338"/>
      <c r="L44" s="338"/>
      <c r="M44" s="336"/>
    </row>
    <row r="45" spans="1:13" ht="14.25" x14ac:dyDescent="0.45">
      <c r="A45" s="523" t="s">
        <v>102</v>
      </c>
      <c r="B45" s="8"/>
      <c r="C45" s="8"/>
      <c r="D45" s="337"/>
      <c r="E45" s="337"/>
      <c r="F45" s="337"/>
      <c r="G45" s="337"/>
      <c r="H45" s="337"/>
      <c r="I45" s="337"/>
      <c r="J45" s="338"/>
      <c r="K45" s="338"/>
      <c r="L45" s="338"/>
      <c r="M45" s="336"/>
    </row>
    <row r="46" spans="1:13" ht="14.25" x14ac:dyDescent="0.45">
      <c r="A46" s="509"/>
      <c r="B46" s="8"/>
      <c r="C46" s="8"/>
      <c r="D46" s="337"/>
      <c r="E46" s="337"/>
      <c r="F46" s="337"/>
      <c r="G46" s="337"/>
      <c r="H46" s="337"/>
      <c r="I46" s="337"/>
      <c r="J46" s="338"/>
      <c r="K46" s="338"/>
      <c r="L46" s="338"/>
      <c r="M46" s="336"/>
    </row>
    <row r="47" spans="1:13" ht="14.25" x14ac:dyDescent="0.45">
      <c r="A47" s="520" t="s">
        <v>235</v>
      </c>
      <c r="B47" s="8"/>
      <c r="C47" s="8"/>
      <c r="D47" s="337"/>
      <c r="E47" s="337"/>
      <c r="F47" s="337"/>
      <c r="G47" s="337"/>
      <c r="H47" s="337"/>
      <c r="I47" s="337"/>
      <c r="J47" s="338"/>
      <c r="K47" s="338"/>
      <c r="L47" s="338"/>
      <c r="M47" s="336"/>
    </row>
    <row r="48" spans="1:13" ht="23.25" x14ac:dyDescent="0.45">
      <c r="A48" s="536" t="s">
        <v>44</v>
      </c>
      <c r="B48" s="8"/>
      <c r="C48" s="8"/>
      <c r="D48" s="337"/>
      <c r="E48" s="337"/>
      <c r="F48" s="337"/>
      <c r="G48" s="337"/>
      <c r="H48" s="337"/>
      <c r="I48" s="337"/>
      <c r="J48" s="338"/>
      <c r="K48" s="338"/>
      <c r="L48" s="338"/>
      <c r="M48" s="336"/>
    </row>
    <row r="49" spans="1:13" ht="34.9" x14ac:dyDescent="0.45">
      <c r="A49" s="535" t="s">
        <v>320</v>
      </c>
      <c r="B49" s="8"/>
      <c r="C49" s="8"/>
      <c r="D49" s="337"/>
      <c r="E49" s="337"/>
      <c r="F49" s="337"/>
      <c r="G49" s="337"/>
      <c r="H49" s="337"/>
      <c r="I49" s="337"/>
      <c r="J49" s="338"/>
      <c r="K49" s="338"/>
      <c r="L49" s="338"/>
      <c r="M49" s="336"/>
    </row>
    <row r="50" spans="1:13" ht="14.25" x14ac:dyDescent="0.45">
      <c r="A50" s="535"/>
      <c r="B50" s="8"/>
      <c r="C50" s="8"/>
      <c r="D50" s="337"/>
      <c r="E50" s="337"/>
      <c r="F50" s="337"/>
      <c r="G50" s="337"/>
      <c r="H50" s="337"/>
      <c r="I50" s="337"/>
      <c r="J50" s="338"/>
      <c r="K50" s="338"/>
      <c r="L50" s="338"/>
      <c r="M50" s="336"/>
    </row>
    <row r="51" spans="1:13" x14ac:dyDescent="0.35">
      <c r="A51" s="524" t="s">
        <v>240</v>
      </c>
    </row>
    <row r="52" spans="1:13" ht="14.25" x14ac:dyDescent="0.45">
      <c r="A52" s="525" t="s">
        <v>244</v>
      </c>
      <c r="B52" s="337"/>
      <c r="C52" s="337"/>
      <c r="D52" s="337"/>
      <c r="E52" s="337"/>
      <c r="F52" s="337"/>
      <c r="G52" s="337"/>
      <c r="H52" s="337"/>
      <c r="I52" s="337"/>
      <c r="J52" s="338"/>
      <c r="K52" s="338"/>
      <c r="L52" s="338"/>
      <c r="M52" s="336"/>
    </row>
    <row r="53" spans="1:13" ht="86.25" customHeight="1" x14ac:dyDescent="0.45">
      <c r="A53" s="526" t="s">
        <v>363</v>
      </c>
      <c r="B53" s="8"/>
      <c r="C53" s="8"/>
      <c r="D53" s="337"/>
      <c r="E53" s="337"/>
      <c r="F53" s="337"/>
      <c r="G53" s="337"/>
      <c r="H53" s="337"/>
      <c r="I53" s="337"/>
      <c r="J53" s="338"/>
      <c r="K53" s="338"/>
      <c r="L53" s="338"/>
      <c r="M53" s="336"/>
    </row>
    <row r="54" spans="1:13" ht="14.25" x14ac:dyDescent="0.45">
      <c r="A54" s="527"/>
      <c r="B54" s="337"/>
      <c r="C54" s="337"/>
      <c r="D54" s="337"/>
      <c r="E54" s="337"/>
      <c r="F54" s="337"/>
      <c r="G54" s="337"/>
      <c r="H54" s="337"/>
      <c r="I54" s="337"/>
      <c r="J54" s="338"/>
      <c r="K54" s="338"/>
      <c r="L54" s="338"/>
      <c r="M54" s="336"/>
    </row>
    <row r="55" spans="1:13" ht="14.25" x14ac:dyDescent="0.45">
      <c r="A55" s="524" t="s">
        <v>318</v>
      </c>
      <c r="B55" s="337"/>
      <c r="C55" s="337"/>
      <c r="D55" s="337"/>
      <c r="E55" s="337"/>
      <c r="F55" s="337"/>
      <c r="G55" s="337"/>
      <c r="H55" s="337"/>
      <c r="I55" s="337"/>
      <c r="J55" s="338"/>
      <c r="K55" s="338"/>
      <c r="L55" s="338"/>
      <c r="M55" s="336"/>
    </row>
    <row r="56" spans="1:13" ht="23.25" x14ac:dyDescent="0.45">
      <c r="A56" s="525" t="s">
        <v>245</v>
      </c>
      <c r="B56" s="337"/>
      <c r="C56" s="337"/>
      <c r="D56" s="337"/>
      <c r="E56" s="337"/>
      <c r="F56" s="337"/>
      <c r="G56" s="337"/>
      <c r="H56" s="337"/>
      <c r="I56" s="337"/>
      <c r="J56" s="338"/>
      <c r="K56" s="338"/>
      <c r="L56" s="338"/>
      <c r="M56" s="336"/>
    </row>
    <row r="57" spans="1:13" ht="86.25" customHeight="1" x14ac:dyDescent="0.45">
      <c r="A57" s="526" t="s">
        <v>364</v>
      </c>
      <c r="B57" s="8"/>
      <c r="C57" s="8"/>
      <c r="D57" s="337"/>
      <c r="E57" s="337"/>
      <c r="F57" s="337"/>
      <c r="G57" s="337"/>
      <c r="H57" s="337"/>
      <c r="I57" s="337"/>
      <c r="J57" s="338"/>
      <c r="K57" s="338"/>
      <c r="L57" s="338"/>
      <c r="M57" s="336"/>
    </row>
    <row r="58" spans="1:13" ht="14.25" x14ac:dyDescent="0.45">
      <c r="A58" s="528"/>
      <c r="B58" s="8"/>
      <c r="C58" s="8"/>
      <c r="D58" s="337"/>
      <c r="E58" s="337"/>
      <c r="F58" s="337"/>
      <c r="G58" s="337"/>
      <c r="H58" s="337"/>
      <c r="I58" s="337"/>
      <c r="J58" s="338"/>
      <c r="K58" s="338"/>
      <c r="L58" s="338"/>
      <c r="M58" s="336"/>
    </row>
    <row r="59" spans="1:13" ht="46.5" x14ac:dyDescent="0.45">
      <c r="A59" s="529" t="s">
        <v>307</v>
      </c>
      <c r="B59" s="337"/>
      <c r="C59" s="337"/>
      <c r="D59" s="337"/>
      <c r="E59" s="337"/>
      <c r="F59" s="337"/>
      <c r="G59" s="337"/>
      <c r="H59" s="337"/>
      <c r="I59" s="337"/>
      <c r="J59" s="338"/>
      <c r="K59" s="338"/>
      <c r="L59" s="338"/>
      <c r="M59" s="336"/>
    </row>
    <row r="60" spans="1:13" ht="14.25" x14ac:dyDescent="0.45">
      <c r="A60" s="517"/>
      <c r="B60" s="337"/>
      <c r="C60" s="337"/>
      <c r="D60" s="337"/>
      <c r="E60" s="337"/>
      <c r="F60" s="337"/>
      <c r="G60" s="337"/>
      <c r="H60" s="337"/>
      <c r="I60" s="337"/>
      <c r="J60" s="338"/>
      <c r="K60" s="338"/>
      <c r="L60" s="338"/>
      <c r="M60" s="336"/>
    </row>
    <row r="61" spans="1:13" ht="14.25" x14ac:dyDescent="0.45">
      <c r="A61" s="524" t="s">
        <v>311</v>
      </c>
      <c r="B61" s="337"/>
      <c r="C61" s="337"/>
      <c r="D61" s="337"/>
      <c r="E61" s="337"/>
      <c r="F61" s="337"/>
      <c r="G61" s="337"/>
      <c r="H61" s="337"/>
      <c r="I61" s="337"/>
      <c r="J61" s="338"/>
      <c r="K61" s="338"/>
      <c r="L61" s="338"/>
      <c r="M61" s="336"/>
    </row>
    <row r="62" spans="1:13" ht="14.25" x14ac:dyDescent="0.45">
      <c r="A62" s="525" t="s">
        <v>316</v>
      </c>
      <c r="B62" s="337"/>
      <c r="C62" s="337"/>
      <c r="D62" s="337"/>
      <c r="E62" s="337"/>
      <c r="F62" s="337"/>
      <c r="G62" s="337"/>
      <c r="H62" s="337"/>
      <c r="I62" s="337"/>
      <c r="J62" s="338"/>
      <c r="K62" s="338"/>
      <c r="L62" s="338"/>
      <c r="M62" s="336"/>
    </row>
    <row r="63" spans="1:13" ht="34.9" x14ac:dyDescent="0.45">
      <c r="A63" s="537" t="s">
        <v>319</v>
      </c>
      <c r="B63" s="337"/>
      <c r="C63" s="337"/>
      <c r="D63" s="337"/>
      <c r="E63" s="337"/>
      <c r="F63" s="337"/>
      <c r="G63" s="337"/>
      <c r="H63" s="337"/>
      <c r="I63" s="337"/>
      <c r="J63" s="338"/>
      <c r="K63" s="338"/>
      <c r="L63" s="338"/>
      <c r="M63" s="336"/>
    </row>
    <row r="64" spans="1:13" ht="14.25" x14ac:dyDescent="0.45">
      <c r="A64" s="525" t="s">
        <v>239</v>
      </c>
      <c r="B64" s="337"/>
      <c r="C64" s="337"/>
      <c r="D64" s="337"/>
      <c r="E64" s="337"/>
      <c r="F64" s="337"/>
      <c r="G64" s="337"/>
      <c r="H64" s="337"/>
      <c r="I64" s="337"/>
      <c r="J64" s="338"/>
      <c r="K64" s="338"/>
      <c r="L64" s="338"/>
      <c r="M64" s="336"/>
    </row>
    <row r="65" spans="1:13" ht="14.25" x14ac:dyDescent="0.45">
      <c r="A65" s="530"/>
      <c r="B65" s="337"/>
      <c r="C65" s="337"/>
      <c r="D65" s="337"/>
      <c r="E65" s="337"/>
      <c r="F65" s="337"/>
      <c r="G65" s="337"/>
      <c r="H65" s="337"/>
      <c r="I65" s="337"/>
      <c r="J65" s="338"/>
      <c r="K65" s="338"/>
      <c r="L65" s="338"/>
      <c r="M65" s="336"/>
    </row>
    <row r="66" spans="1:13" ht="14.25" x14ac:dyDescent="0.45">
      <c r="A66" s="524" t="s">
        <v>312</v>
      </c>
      <c r="B66" s="337"/>
      <c r="C66" s="337"/>
      <c r="D66" s="337"/>
      <c r="E66" s="337"/>
      <c r="F66" s="337"/>
      <c r="G66" s="337"/>
      <c r="H66" s="337"/>
      <c r="I66" s="337"/>
      <c r="J66" s="338"/>
      <c r="K66" s="338"/>
      <c r="L66" s="338"/>
      <c r="M66" s="336"/>
    </row>
    <row r="67" spans="1:13" ht="14.25" x14ac:dyDescent="0.45">
      <c r="A67" s="526" t="s">
        <v>301</v>
      </c>
      <c r="B67" s="337"/>
      <c r="C67" s="337"/>
      <c r="D67" s="337"/>
      <c r="E67" s="337"/>
      <c r="F67" s="337"/>
      <c r="G67" s="337"/>
      <c r="H67" s="337"/>
      <c r="I67" s="337"/>
      <c r="J67" s="338"/>
      <c r="K67" s="338"/>
      <c r="L67" s="338"/>
      <c r="M67" s="336"/>
    </row>
    <row r="68" spans="1:13" ht="46.5" x14ac:dyDescent="0.45">
      <c r="A68" s="525" t="s">
        <v>302</v>
      </c>
      <c r="B68" s="337"/>
      <c r="C68" s="337"/>
      <c r="D68" s="337"/>
      <c r="E68" s="337"/>
      <c r="F68" s="337"/>
      <c r="G68" s="337"/>
      <c r="H68" s="337"/>
      <c r="I68" s="337"/>
      <c r="J68" s="338"/>
      <c r="K68" s="338"/>
      <c r="L68" s="338"/>
      <c r="M68" s="336"/>
    </row>
    <row r="69" spans="1:13" ht="14.25" x14ac:dyDescent="0.45">
      <c r="A69" s="525"/>
      <c r="B69" s="337"/>
      <c r="C69" s="337"/>
      <c r="D69" s="337"/>
      <c r="E69" s="337"/>
      <c r="F69" s="337"/>
      <c r="G69" s="337"/>
      <c r="H69" s="337"/>
      <c r="I69" s="337"/>
      <c r="J69" s="338"/>
      <c r="K69" s="338"/>
      <c r="L69" s="338"/>
      <c r="M69" s="336"/>
    </row>
    <row r="70" spans="1:13" ht="23.25" x14ac:dyDescent="0.45">
      <c r="A70" s="526" t="s">
        <v>303</v>
      </c>
      <c r="B70" s="337"/>
      <c r="C70" s="337"/>
      <c r="D70" s="337"/>
      <c r="E70" s="337"/>
      <c r="F70" s="337"/>
      <c r="G70" s="337"/>
      <c r="H70" s="337"/>
      <c r="I70" s="337"/>
      <c r="J70" s="338"/>
      <c r="K70" s="338"/>
      <c r="L70" s="338"/>
      <c r="M70" s="336"/>
    </row>
    <row r="71" spans="1:13" ht="14.25" x14ac:dyDescent="0.45">
      <c r="A71" s="526"/>
      <c r="B71" s="337"/>
      <c r="C71" s="337"/>
      <c r="D71" s="337"/>
      <c r="E71" s="337"/>
      <c r="F71" s="337"/>
      <c r="G71" s="337"/>
      <c r="H71" s="337"/>
      <c r="I71" s="337"/>
      <c r="J71" s="338"/>
      <c r="K71" s="338"/>
      <c r="L71" s="338"/>
      <c r="M71" s="336"/>
    </row>
    <row r="72" spans="1:13" ht="14.25" x14ac:dyDescent="0.45">
      <c r="A72" s="524" t="s">
        <v>280</v>
      </c>
      <c r="B72" s="337"/>
      <c r="C72" s="337"/>
      <c r="D72" s="337"/>
      <c r="E72" s="337"/>
      <c r="F72" s="337"/>
      <c r="G72" s="337"/>
      <c r="H72" s="337"/>
      <c r="I72" s="337"/>
      <c r="J72" s="338"/>
      <c r="K72" s="338"/>
      <c r="L72" s="338"/>
      <c r="M72" s="336"/>
    </row>
    <row r="73" spans="1:13" ht="34.9" x14ac:dyDescent="0.45">
      <c r="A73" s="525" t="s">
        <v>304</v>
      </c>
      <c r="B73" s="337"/>
      <c r="C73" s="337"/>
      <c r="D73" s="337"/>
      <c r="E73" s="337"/>
      <c r="F73" s="337"/>
      <c r="G73" s="337"/>
      <c r="H73" s="337"/>
      <c r="I73" s="337"/>
      <c r="J73" s="338"/>
      <c r="K73" s="338"/>
      <c r="L73" s="338"/>
      <c r="M73" s="336"/>
    </row>
    <row r="74" spans="1:13" ht="14.25" x14ac:dyDescent="0.45">
      <c r="A74" s="525"/>
      <c r="B74" s="337"/>
      <c r="C74" s="337"/>
      <c r="D74" s="337"/>
      <c r="E74" s="337"/>
      <c r="F74" s="337"/>
      <c r="G74" s="337"/>
      <c r="H74" s="337"/>
      <c r="I74" s="337"/>
      <c r="J74" s="338"/>
      <c r="K74" s="338"/>
      <c r="L74" s="338"/>
      <c r="M74" s="336"/>
    </row>
    <row r="75" spans="1:13" ht="36.75" customHeight="1" x14ac:dyDescent="0.45">
      <c r="A75" s="525" t="s">
        <v>308</v>
      </c>
      <c r="B75" s="337"/>
      <c r="C75" s="337"/>
      <c r="D75" s="337"/>
      <c r="E75" s="337"/>
      <c r="F75" s="337"/>
      <c r="G75" s="337"/>
      <c r="H75" s="337"/>
      <c r="I75" s="337"/>
      <c r="J75" s="338"/>
      <c r="K75" s="338"/>
      <c r="L75" s="338"/>
      <c r="M75" s="336"/>
    </row>
    <row r="76" spans="1:13" ht="14.25" x14ac:dyDescent="0.45">
      <c r="A76" s="526"/>
      <c r="B76" s="337"/>
      <c r="C76" s="337"/>
      <c r="D76" s="337"/>
      <c r="E76" s="337"/>
      <c r="F76" s="337"/>
      <c r="G76" s="337"/>
      <c r="H76" s="337"/>
      <c r="I76" s="337"/>
      <c r="J76" s="338"/>
      <c r="K76" s="338"/>
      <c r="L76" s="338"/>
      <c r="M76" s="336"/>
    </row>
    <row r="77" spans="1:13" ht="14.25" x14ac:dyDescent="0.45">
      <c r="A77" s="524" t="s">
        <v>313</v>
      </c>
      <c r="B77" s="337"/>
      <c r="C77" s="337"/>
      <c r="D77" s="337"/>
      <c r="E77" s="337"/>
      <c r="F77" s="337"/>
      <c r="G77" s="337"/>
      <c r="H77" s="337"/>
      <c r="I77" s="337"/>
      <c r="J77" s="338"/>
      <c r="K77" s="338"/>
      <c r="L77" s="338"/>
      <c r="M77" s="336"/>
    </row>
    <row r="78" spans="1:13" x14ac:dyDescent="0.35">
      <c r="A78" s="510" t="s">
        <v>253</v>
      </c>
    </row>
    <row r="79" spans="1:13" ht="14.25" x14ac:dyDescent="0.45">
      <c r="A79" s="531" t="s">
        <v>41</v>
      </c>
      <c r="B79" s="337"/>
      <c r="C79" s="337"/>
      <c r="D79" s="337"/>
      <c r="E79" s="337"/>
      <c r="F79" s="337"/>
      <c r="G79" s="337"/>
      <c r="H79" s="337"/>
      <c r="I79" s="337"/>
      <c r="J79" s="338"/>
      <c r="K79" s="338"/>
      <c r="L79" s="338"/>
      <c r="M79" s="336"/>
    </row>
    <row r="80" spans="1:13" ht="23.25" x14ac:dyDescent="0.45">
      <c r="A80" s="510" t="s">
        <v>246</v>
      </c>
      <c r="B80" s="337"/>
      <c r="C80" s="337"/>
      <c r="D80" s="337"/>
      <c r="E80" s="337"/>
      <c r="F80" s="337"/>
      <c r="G80" s="337"/>
      <c r="H80" s="337"/>
      <c r="I80" s="337"/>
      <c r="J80" s="338"/>
      <c r="K80" s="338"/>
      <c r="L80" s="338"/>
      <c r="M80" s="336"/>
    </row>
    <row r="81" spans="1:13" ht="23.25" x14ac:dyDescent="0.35">
      <c r="A81" s="510" t="s">
        <v>249</v>
      </c>
    </row>
    <row r="82" spans="1:13" ht="14.25" x14ac:dyDescent="0.45">
      <c r="A82" s="527"/>
      <c r="B82" s="337"/>
      <c r="C82" s="337"/>
      <c r="D82" s="337"/>
      <c r="E82" s="337"/>
      <c r="F82" s="337"/>
      <c r="G82" s="337"/>
      <c r="H82" s="337"/>
      <c r="I82" s="337"/>
      <c r="J82" s="338"/>
      <c r="K82" s="338"/>
      <c r="L82" s="338"/>
      <c r="M82" s="336"/>
    </row>
    <row r="83" spans="1:13" ht="25.5" customHeight="1" x14ac:dyDescent="0.45">
      <c r="A83" s="526" t="s">
        <v>305</v>
      </c>
      <c r="B83" s="337"/>
      <c r="C83" s="337"/>
      <c r="D83" s="337"/>
      <c r="E83" s="337"/>
      <c r="F83" s="337"/>
      <c r="G83" s="337"/>
      <c r="H83" s="337"/>
      <c r="I83" s="337"/>
      <c r="J83" s="338"/>
      <c r="K83" s="338"/>
      <c r="L83" s="338"/>
      <c r="M83" s="336"/>
    </row>
    <row r="84" spans="1:13" ht="14.25" x14ac:dyDescent="0.45">
      <c r="A84" s="526"/>
      <c r="B84" s="337"/>
      <c r="C84" s="337"/>
      <c r="D84" s="337"/>
      <c r="E84" s="337"/>
      <c r="F84" s="337"/>
      <c r="G84" s="337"/>
      <c r="H84" s="337"/>
      <c r="I84" s="337"/>
      <c r="J84" s="338"/>
      <c r="K84" s="338"/>
      <c r="L84" s="338"/>
      <c r="M84" s="336"/>
    </row>
    <row r="85" spans="1:13" ht="46.5" x14ac:dyDescent="0.45">
      <c r="A85" s="527" t="s">
        <v>309</v>
      </c>
      <c r="B85" s="337"/>
      <c r="C85" s="337"/>
      <c r="D85" s="337"/>
      <c r="E85" s="337"/>
      <c r="F85" s="337"/>
      <c r="G85" s="337"/>
      <c r="H85" s="337"/>
      <c r="I85" s="337"/>
      <c r="J85" s="338"/>
      <c r="K85" s="338"/>
      <c r="L85" s="338"/>
      <c r="M85" s="336"/>
    </row>
    <row r="86" spans="1:13" x14ac:dyDescent="0.35">
      <c r="A86" s="527"/>
    </row>
    <row r="87" spans="1:13" ht="14.25" x14ac:dyDescent="0.45">
      <c r="A87" s="524" t="s">
        <v>314</v>
      </c>
      <c r="B87" s="337"/>
      <c r="C87" s="337"/>
      <c r="D87" s="337"/>
      <c r="E87" s="337"/>
      <c r="F87" s="337"/>
      <c r="G87" s="337"/>
      <c r="H87" s="337"/>
      <c r="I87" s="337"/>
      <c r="J87" s="338"/>
      <c r="K87" s="338"/>
      <c r="L87" s="338"/>
      <c r="M87" s="336"/>
    </row>
    <row r="88" spans="1:13" x14ac:dyDescent="0.35">
      <c r="A88" s="510" t="s">
        <v>254</v>
      </c>
    </row>
    <row r="89" spans="1:13" ht="14.25" x14ac:dyDescent="0.45">
      <c r="A89" s="531" t="s">
        <v>41</v>
      </c>
      <c r="B89" s="337"/>
      <c r="C89" s="337"/>
      <c r="D89" s="337"/>
      <c r="E89" s="337"/>
      <c r="F89" s="337"/>
      <c r="G89" s="337"/>
      <c r="H89" s="337"/>
      <c r="I89" s="337"/>
      <c r="J89" s="338"/>
      <c r="K89" s="338"/>
      <c r="L89" s="338"/>
      <c r="M89" s="336"/>
    </row>
    <row r="90" spans="1:13" ht="23.25" x14ac:dyDescent="0.45">
      <c r="A90" s="532" t="s">
        <v>354</v>
      </c>
      <c r="B90" s="337"/>
      <c r="C90" s="337"/>
      <c r="D90" s="337"/>
      <c r="E90" s="337"/>
      <c r="F90" s="337"/>
      <c r="G90" s="337"/>
      <c r="H90" s="337"/>
      <c r="I90" s="337"/>
      <c r="J90" s="338"/>
      <c r="K90" s="338"/>
      <c r="L90" s="338"/>
      <c r="M90" s="336"/>
    </row>
    <row r="91" spans="1:13" ht="23.25" x14ac:dyDescent="0.35">
      <c r="A91" s="510" t="s">
        <v>249</v>
      </c>
    </row>
    <row r="92" spans="1:13" ht="14.25" x14ac:dyDescent="0.45">
      <c r="A92" s="527"/>
      <c r="B92" s="337"/>
      <c r="C92" s="337"/>
      <c r="D92" s="337"/>
      <c r="E92" s="337"/>
      <c r="F92" s="337"/>
      <c r="G92" s="337"/>
      <c r="H92" s="337"/>
      <c r="I92" s="337"/>
      <c r="J92" s="338"/>
      <c r="K92" s="338"/>
      <c r="L92" s="338"/>
      <c r="M92" s="336"/>
    </row>
    <row r="93" spans="1:13" ht="23.25" x14ac:dyDescent="0.35">
      <c r="A93" s="526" t="s">
        <v>305</v>
      </c>
    </row>
    <row r="94" spans="1:13" x14ac:dyDescent="0.35">
      <c r="A94" s="526"/>
    </row>
    <row r="95" spans="1:13" ht="12.75" customHeight="1" x14ac:dyDescent="0.35">
      <c r="A95" s="533" t="s">
        <v>310</v>
      </c>
    </row>
    <row r="96" spans="1:13" x14ac:dyDescent="0.35">
      <c r="A96" s="526"/>
    </row>
    <row r="97" spans="1:2" x14ac:dyDescent="0.35">
      <c r="A97" s="524" t="s">
        <v>269</v>
      </c>
    </row>
    <row r="98" spans="1:2" x14ac:dyDescent="0.35">
      <c r="A98" s="526" t="s">
        <v>43</v>
      </c>
    </row>
    <row r="99" spans="1:2" x14ac:dyDescent="0.35">
      <c r="A99" s="526"/>
    </row>
    <row r="100" spans="1:2" x14ac:dyDescent="0.35">
      <c r="A100" s="524" t="s">
        <v>315</v>
      </c>
    </row>
    <row r="101" spans="1:2" ht="23.25" x14ac:dyDescent="0.35">
      <c r="A101" s="526" t="s">
        <v>306</v>
      </c>
    </row>
    <row r="102" spans="1:2" x14ac:dyDescent="0.35">
      <c r="A102" s="526"/>
    </row>
    <row r="103" spans="1:2" x14ac:dyDescent="0.35">
      <c r="A103" s="524" t="s">
        <v>270</v>
      </c>
    </row>
    <row r="104" spans="1:2" x14ac:dyDescent="0.35">
      <c r="A104" s="599" t="s">
        <v>29</v>
      </c>
    </row>
    <row r="105" spans="1:2" x14ac:dyDescent="0.35">
      <c r="A105" s="599" t="s">
        <v>357</v>
      </c>
    </row>
    <row r="106" spans="1:2" x14ac:dyDescent="0.35">
      <c r="A106" s="599" t="s">
        <v>358</v>
      </c>
    </row>
    <row r="107" spans="1:2" x14ac:dyDescent="0.35">
      <c r="A107" s="600" t="s">
        <v>359</v>
      </c>
    </row>
    <row r="108" spans="1:2" ht="23.25" x14ac:dyDescent="0.35">
      <c r="A108" s="599" t="s">
        <v>46</v>
      </c>
    </row>
    <row r="109" spans="1:2" x14ac:dyDescent="0.35">
      <c r="A109" s="599" t="s">
        <v>30</v>
      </c>
    </row>
    <row r="110" spans="1:2" x14ac:dyDescent="0.35">
      <c r="A110" s="534"/>
    </row>
    <row r="111" spans="1:2" x14ac:dyDescent="0.35">
      <c r="A111" s="524" t="s">
        <v>317</v>
      </c>
    </row>
    <row r="112" spans="1:2" ht="58.15" x14ac:dyDescent="0.35">
      <c r="A112" s="601" t="s">
        <v>360</v>
      </c>
      <c r="B112" s="603"/>
    </row>
    <row r="113" spans="1:1" x14ac:dyDescent="0.35">
      <c r="A113" s="601" t="s">
        <v>361</v>
      </c>
    </row>
    <row r="114" spans="1:1" ht="13.15" thickBot="1" x14ac:dyDescent="0.4">
      <c r="A114" s="602" t="s">
        <v>256</v>
      </c>
    </row>
    <row r="115" spans="1:1" ht="14.25" x14ac:dyDescent="0.35">
      <c r="A115" s="396" t="s">
        <v>79</v>
      </c>
    </row>
  </sheetData>
  <sheetProtection sheet="1" objects="1" scenarios="1"/>
  <hyperlinks>
    <hyperlink ref="A19" r:id="rId1" xr:uid="{00000000-0004-0000-0000-000000000000}"/>
    <hyperlink ref="A20" r:id="rId2" xr:uid="{00000000-0004-0000-0000-000001000000}"/>
    <hyperlink ref="A21" r:id="rId3" xr:uid="{00000000-0004-0000-0000-000002000000}"/>
    <hyperlink ref="A22" r:id="rId4" xr:uid="{00000000-0004-0000-0000-000003000000}"/>
    <hyperlink ref="A18" r:id="rId5" xr:uid="{00000000-0004-0000-0000-000004000000}"/>
    <hyperlink ref="A79" location="Instructions!A20" display="(See the General Note on Travel Expenses/Rates above.)" xr:uid="{00000000-0004-0000-0000-000005000000}"/>
    <hyperlink ref="A89" location="Instructions!A20" display="(See the General Note on Travel Expenses/Rates above.)" xr:uid="{00000000-0004-0000-0000-000006000000}"/>
  </hyperlinks>
  <pageMargins left="0.23622047244094491" right="0.23622047244094491" top="0.74803149606299213" bottom="0.74803149606299213" header="0.31496062992125984" footer="0.31496062992125984"/>
  <pageSetup paperSize="5" fitToHeight="0"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1">
    <pageSetUpPr fitToPage="1"/>
  </sheetPr>
  <dimension ref="A1:P104"/>
  <sheetViews>
    <sheetView showGridLines="0" showZeros="0" zoomScale="80" zoomScaleNormal="80" zoomScalePageLayoutView="80" workbookViewId="0">
      <selection activeCell="K10" sqref="K10"/>
    </sheetView>
  </sheetViews>
  <sheetFormatPr defaultRowHeight="12.75" x14ac:dyDescent="0.35"/>
  <cols>
    <col min="1" max="1" width="30.73046875" style="9" customWidth="1"/>
    <col min="2" max="4" width="30.73046875" customWidth="1"/>
    <col min="5" max="6" width="15.73046875" customWidth="1"/>
    <col min="7" max="7" width="20.73046875" customWidth="1"/>
    <col min="8" max="8" width="20.73046875" style="356" customWidth="1"/>
    <col min="9" max="11" width="20.73046875" customWidth="1"/>
    <col min="12" max="12" width="17.73046875" customWidth="1"/>
    <col min="13" max="13" width="14.59765625" customWidth="1"/>
    <col min="15" max="15" width="5.1328125" customWidth="1"/>
    <col min="16" max="16" width="3.59765625" bestFit="1" customWidth="1"/>
    <col min="17" max="17" width="4.86328125" bestFit="1" customWidth="1"/>
  </cols>
  <sheetData>
    <row r="1" spans="1:15" ht="45" customHeight="1" x14ac:dyDescent="0.35">
      <c r="A1" s="611">
        <f>'1. Recipient Information'!B6</f>
        <v>0</v>
      </c>
      <c r="B1" s="611"/>
      <c r="C1" s="611"/>
      <c r="D1" s="611"/>
      <c r="E1" s="611"/>
      <c r="F1" s="611"/>
      <c r="G1" s="611"/>
      <c r="H1" s="611"/>
      <c r="I1" s="611"/>
      <c r="J1" s="611"/>
      <c r="K1" s="611"/>
      <c r="L1" s="3"/>
    </row>
    <row r="2" spans="1:15" ht="20.100000000000001" customHeight="1" x14ac:dyDescent="0.65">
      <c r="A2" s="757" t="s">
        <v>286</v>
      </c>
      <c r="B2" s="757"/>
      <c r="C2" s="757"/>
      <c r="D2" s="757"/>
      <c r="E2" s="757"/>
      <c r="F2" s="757"/>
      <c r="G2" s="757"/>
      <c r="H2" s="757"/>
      <c r="I2" s="757"/>
      <c r="J2" s="757"/>
      <c r="K2" s="757"/>
      <c r="L2" s="4"/>
    </row>
    <row r="3" spans="1:15" ht="15" customHeight="1" x14ac:dyDescent="0.4">
      <c r="A3" s="100" t="s">
        <v>20</v>
      </c>
      <c r="B3" s="21" t="str">
        <f>'3. Summary of Request'!B4</f>
        <v xml:space="preserve"> to  </v>
      </c>
      <c r="C3" s="22"/>
      <c r="D3" s="22"/>
      <c r="E3" s="22"/>
      <c r="F3" s="22"/>
      <c r="G3" s="19"/>
      <c r="H3" s="341"/>
      <c r="I3" s="19"/>
      <c r="J3" s="19"/>
      <c r="K3" s="19"/>
    </row>
    <row r="4" spans="1:15" ht="15" customHeight="1" x14ac:dyDescent="0.4">
      <c r="A4" s="100" t="s">
        <v>8</v>
      </c>
      <c r="B4" s="256">
        <f>'1. Recipient Information'!B7</f>
        <v>0</v>
      </c>
      <c r="C4" s="23"/>
      <c r="D4" s="24"/>
      <c r="E4" s="25"/>
      <c r="F4" s="25"/>
      <c r="G4" s="19"/>
      <c r="H4" s="341"/>
      <c r="I4" s="19"/>
      <c r="J4" s="19"/>
      <c r="K4" s="19"/>
    </row>
    <row r="5" spans="1:15" ht="15" customHeight="1" x14ac:dyDescent="0.4">
      <c r="A5" s="100"/>
      <c r="B5" s="256"/>
      <c r="C5" s="23"/>
      <c r="D5" s="24"/>
      <c r="E5" s="25"/>
      <c r="F5" s="25"/>
      <c r="G5" s="19"/>
      <c r="H5" s="341"/>
      <c r="I5" s="19"/>
      <c r="J5" s="19"/>
      <c r="K5" s="19"/>
    </row>
    <row r="6" spans="1:15" ht="17.649999999999999" x14ac:dyDescent="0.35">
      <c r="A6" s="758" t="s">
        <v>180</v>
      </c>
      <c r="B6" s="758"/>
      <c r="C6" s="758"/>
      <c r="D6" s="758"/>
      <c r="E6" s="758"/>
      <c r="F6" s="758"/>
      <c r="G6" s="758"/>
      <c r="H6" s="758"/>
      <c r="I6" s="758"/>
      <c r="J6" s="758"/>
      <c r="K6" s="758"/>
      <c r="L6" s="758"/>
      <c r="M6" s="758"/>
    </row>
    <row r="7" spans="1:15" ht="15" customHeight="1" x14ac:dyDescent="0.55000000000000004">
      <c r="A7" s="268" t="s">
        <v>197</v>
      </c>
      <c r="B7" s="72"/>
      <c r="C7" s="72"/>
      <c r="D7" s="72"/>
      <c r="E7" s="72"/>
      <c r="F7" s="72"/>
      <c r="G7" s="72"/>
      <c r="H7" s="344"/>
      <c r="I7" s="68"/>
      <c r="M7" s="608" t="str">
        <f>'1. Recipient Information'!B29</f>
        <v>Version: 10-2021</v>
      </c>
    </row>
    <row r="8" spans="1:15" ht="15" customHeight="1" x14ac:dyDescent="0.4">
      <c r="A8" s="268" t="s">
        <v>198</v>
      </c>
      <c r="B8" s="81"/>
      <c r="C8" s="73"/>
      <c r="D8" s="73"/>
      <c r="E8" s="73"/>
      <c r="F8" s="71"/>
      <c r="G8" s="71"/>
      <c r="H8" s="354"/>
      <c r="K8" s="74" t="s">
        <v>4</v>
      </c>
      <c r="L8" s="75">
        <f>SUM(L12:L61)</f>
        <v>0</v>
      </c>
      <c r="M8" s="109" t="s">
        <v>209</v>
      </c>
      <c r="N8" s="48"/>
      <c r="O8" s="48"/>
    </row>
    <row r="9" spans="1:15" s="48" customFormat="1" ht="78.75" x14ac:dyDescent="0.35">
      <c r="A9" s="76" t="s">
        <v>210</v>
      </c>
      <c r="B9" s="77" t="s">
        <v>12</v>
      </c>
      <c r="C9" s="78" t="s">
        <v>250</v>
      </c>
      <c r="D9" s="92" t="s">
        <v>13</v>
      </c>
      <c r="E9" s="77" t="s">
        <v>183</v>
      </c>
      <c r="F9" s="77" t="s">
        <v>185</v>
      </c>
      <c r="G9" s="77" t="s">
        <v>2</v>
      </c>
      <c r="H9" s="77" t="s">
        <v>325</v>
      </c>
      <c r="I9" s="77" t="s">
        <v>186</v>
      </c>
      <c r="J9" s="77" t="s">
        <v>184</v>
      </c>
      <c r="K9" s="77" t="s">
        <v>368</v>
      </c>
      <c r="L9" s="77" t="s">
        <v>53</v>
      </c>
      <c r="M9" s="109" t="s">
        <v>84</v>
      </c>
    </row>
    <row r="10" spans="1:15" s="48" customFormat="1" ht="27.75" x14ac:dyDescent="0.35">
      <c r="A10" s="271" t="s">
        <v>206</v>
      </c>
      <c r="B10" s="294" t="s">
        <v>187</v>
      </c>
      <c r="C10" s="294" t="s">
        <v>188</v>
      </c>
      <c r="D10" s="295" t="s">
        <v>189</v>
      </c>
      <c r="E10" s="272" t="s">
        <v>79</v>
      </c>
      <c r="F10" s="296" t="s">
        <v>79</v>
      </c>
      <c r="G10" s="294" t="s">
        <v>190</v>
      </c>
      <c r="H10" s="272" t="s">
        <v>326</v>
      </c>
      <c r="I10" s="273">
        <v>179.97</v>
      </c>
      <c r="J10" s="273" t="s">
        <v>79</v>
      </c>
      <c r="K10" s="273">
        <v>23.4</v>
      </c>
      <c r="L10" s="274">
        <v>203.37</v>
      </c>
      <c r="M10" s="275"/>
    </row>
    <row r="11" spans="1:15" s="48" customFormat="1" ht="28.15" thickBot="1" x14ac:dyDescent="0.4">
      <c r="A11" s="280" t="s">
        <v>211</v>
      </c>
      <c r="B11" s="297" t="s">
        <v>187</v>
      </c>
      <c r="C11" s="297" t="s">
        <v>191</v>
      </c>
      <c r="D11" s="298" t="s">
        <v>192</v>
      </c>
      <c r="E11" s="593">
        <v>157</v>
      </c>
      <c r="F11" s="312">
        <v>55.5</v>
      </c>
      <c r="G11" s="297"/>
      <c r="H11" s="311" t="s">
        <v>327</v>
      </c>
      <c r="I11" s="282"/>
      <c r="J11" s="282"/>
      <c r="K11" s="282"/>
      <c r="L11" s="283">
        <v>87.14</v>
      </c>
      <c r="M11" s="284"/>
    </row>
    <row r="12" spans="1:15" s="48" customFormat="1" ht="13.9" x14ac:dyDescent="0.35">
      <c r="A12" s="276" t="s">
        <v>79</v>
      </c>
      <c r="B12" s="277"/>
      <c r="C12" s="277"/>
      <c r="D12" s="278"/>
      <c r="E12" s="594"/>
      <c r="F12" s="313"/>
      <c r="G12" s="277"/>
      <c r="H12" s="546"/>
      <c r="I12" s="279"/>
      <c r="J12" s="279"/>
      <c r="K12" s="279"/>
      <c r="L12" s="292">
        <f>IFERROR(SUM(I12:K12,((E12*F12)/100)),0)</f>
        <v>0</v>
      </c>
      <c r="M12" s="235"/>
    </row>
    <row r="13" spans="1:15" s="48" customFormat="1" ht="13.9" x14ac:dyDescent="0.35">
      <c r="A13" s="269"/>
      <c r="B13" s="95"/>
      <c r="C13" s="65"/>
      <c r="D13" s="233"/>
      <c r="E13" s="594"/>
      <c r="F13" s="314"/>
      <c r="G13" s="79"/>
      <c r="H13" s="546"/>
      <c r="I13" s="279"/>
      <c r="J13" s="279"/>
      <c r="K13" s="279"/>
      <c r="L13" s="292">
        <f t="shared" ref="L13:L61" si="0">IFERROR(SUM(I13:K13,((E13*F13)/100)),0)</f>
        <v>0</v>
      </c>
      <c r="M13" s="267"/>
    </row>
    <row r="14" spans="1:15" s="48" customFormat="1" ht="13.9" x14ac:dyDescent="0.35">
      <c r="A14" s="269"/>
      <c r="B14" s="95"/>
      <c r="C14" s="95"/>
      <c r="D14" s="233"/>
      <c r="E14" s="594"/>
      <c r="F14" s="314"/>
      <c r="G14" s="79"/>
      <c r="H14" s="546"/>
      <c r="I14" s="279"/>
      <c r="J14" s="279"/>
      <c r="K14" s="279"/>
      <c r="L14" s="292">
        <f t="shared" si="0"/>
        <v>0</v>
      </c>
      <c r="M14" s="267"/>
    </row>
    <row r="15" spans="1:15" s="48" customFormat="1" ht="13.9" x14ac:dyDescent="0.35">
      <c r="A15" s="269"/>
      <c r="B15" s="95"/>
      <c r="C15" s="95"/>
      <c r="D15" s="233"/>
      <c r="E15" s="594"/>
      <c r="F15" s="314"/>
      <c r="G15" s="79"/>
      <c r="H15" s="546"/>
      <c r="I15" s="279"/>
      <c r="J15" s="279"/>
      <c r="K15" s="279"/>
      <c r="L15" s="292">
        <f t="shared" si="0"/>
        <v>0</v>
      </c>
      <c r="M15" s="267"/>
    </row>
    <row r="16" spans="1:15" s="48" customFormat="1" ht="13.9" x14ac:dyDescent="0.35">
      <c r="A16" s="269"/>
      <c r="B16" s="95"/>
      <c r="C16" s="95"/>
      <c r="D16" s="233"/>
      <c r="E16" s="594"/>
      <c r="F16" s="314"/>
      <c r="G16" s="79"/>
      <c r="H16" s="546"/>
      <c r="I16" s="279"/>
      <c r="J16" s="279"/>
      <c r="K16" s="279"/>
      <c r="L16" s="292">
        <f t="shared" si="0"/>
        <v>0</v>
      </c>
      <c r="M16" s="267"/>
    </row>
    <row r="17" spans="1:16" s="48" customFormat="1" ht="13.9" x14ac:dyDescent="0.35">
      <c r="A17" s="269"/>
      <c r="B17" s="95"/>
      <c r="C17" s="95"/>
      <c r="D17" s="233"/>
      <c r="E17" s="594"/>
      <c r="F17" s="314"/>
      <c r="G17" s="79"/>
      <c r="H17" s="546"/>
      <c r="I17" s="279"/>
      <c r="J17" s="279"/>
      <c r="K17" s="279"/>
      <c r="L17" s="292">
        <f t="shared" si="0"/>
        <v>0</v>
      </c>
      <c r="M17" s="267"/>
    </row>
    <row r="18" spans="1:16" s="48" customFormat="1" ht="13.9" x14ac:dyDescent="0.35">
      <c r="A18" s="269"/>
      <c r="B18" s="95"/>
      <c r="C18" s="95"/>
      <c r="D18" s="233"/>
      <c r="E18" s="594"/>
      <c r="F18" s="314"/>
      <c r="G18" s="79"/>
      <c r="H18" s="546"/>
      <c r="I18" s="279"/>
      <c r="J18" s="279"/>
      <c r="K18" s="279"/>
      <c r="L18" s="292">
        <f t="shared" si="0"/>
        <v>0</v>
      </c>
      <c r="M18" s="267"/>
    </row>
    <row r="19" spans="1:16" s="48" customFormat="1" ht="13.9" x14ac:dyDescent="0.35">
      <c r="A19" s="269"/>
      <c r="B19" s="95"/>
      <c r="C19" s="95"/>
      <c r="D19" s="233"/>
      <c r="E19" s="594"/>
      <c r="F19" s="314"/>
      <c r="G19" s="79"/>
      <c r="H19" s="546"/>
      <c r="I19" s="279"/>
      <c r="J19" s="279"/>
      <c r="K19" s="279"/>
      <c r="L19" s="292">
        <f t="shared" si="0"/>
        <v>0</v>
      </c>
      <c r="M19" s="267"/>
    </row>
    <row r="20" spans="1:16" s="48" customFormat="1" ht="13.9" x14ac:dyDescent="0.35">
      <c r="A20" s="269"/>
      <c r="B20" s="95"/>
      <c r="C20" s="95"/>
      <c r="D20" s="233"/>
      <c r="E20" s="594"/>
      <c r="F20" s="314"/>
      <c r="G20" s="79"/>
      <c r="H20" s="546"/>
      <c r="I20" s="279"/>
      <c r="J20" s="279"/>
      <c r="K20" s="279"/>
      <c r="L20" s="292">
        <f t="shared" si="0"/>
        <v>0</v>
      </c>
      <c r="M20" s="267"/>
    </row>
    <row r="21" spans="1:16" s="48" customFormat="1" ht="13.9" x14ac:dyDescent="0.35">
      <c r="A21" s="269"/>
      <c r="B21" s="95"/>
      <c r="C21" s="95"/>
      <c r="D21" s="233"/>
      <c r="E21" s="594"/>
      <c r="F21" s="314"/>
      <c r="G21" s="79"/>
      <c r="H21" s="546"/>
      <c r="I21" s="279"/>
      <c r="J21" s="279"/>
      <c r="K21" s="279"/>
      <c r="L21" s="292">
        <f t="shared" si="0"/>
        <v>0</v>
      </c>
      <c r="M21" s="267"/>
    </row>
    <row r="22" spans="1:16" s="48" customFormat="1" ht="13.9" x14ac:dyDescent="0.35">
      <c r="A22" s="269"/>
      <c r="B22" s="95"/>
      <c r="C22" s="95"/>
      <c r="D22" s="233"/>
      <c r="E22" s="594"/>
      <c r="F22" s="314"/>
      <c r="G22" s="79"/>
      <c r="H22" s="546"/>
      <c r="I22" s="279"/>
      <c r="J22" s="279"/>
      <c r="K22" s="279"/>
      <c r="L22" s="292">
        <f t="shared" si="0"/>
        <v>0</v>
      </c>
      <c r="M22" s="267"/>
      <c r="N22"/>
      <c r="O22"/>
      <c r="P22"/>
    </row>
    <row r="23" spans="1:16" s="48" customFormat="1" ht="13.9" x14ac:dyDescent="0.35">
      <c r="A23" s="269"/>
      <c r="B23" s="95"/>
      <c r="C23" s="95"/>
      <c r="D23" s="233"/>
      <c r="E23" s="594"/>
      <c r="F23" s="314"/>
      <c r="G23" s="79"/>
      <c r="H23" s="546"/>
      <c r="I23" s="279"/>
      <c r="J23" s="279"/>
      <c r="K23" s="279"/>
      <c r="L23" s="292">
        <f t="shared" si="0"/>
        <v>0</v>
      </c>
      <c r="M23" s="267"/>
      <c r="N23"/>
      <c r="O23"/>
      <c r="P23"/>
    </row>
    <row r="24" spans="1:16" s="48" customFormat="1" ht="13.9" x14ac:dyDescent="0.35">
      <c r="A24" s="269"/>
      <c r="B24" s="95"/>
      <c r="C24" s="95"/>
      <c r="D24" s="233"/>
      <c r="E24" s="594"/>
      <c r="F24" s="314"/>
      <c r="G24" s="79"/>
      <c r="H24" s="546"/>
      <c r="I24" s="279"/>
      <c r="J24" s="279"/>
      <c r="K24" s="279"/>
      <c r="L24" s="292">
        <f t="shared" si="0"/>
        <v>0</v>
      </c>
      <c r="M24" s="267"/>
      <c r="N24"/>
      <c r="O24"/>
      <c r="P24"/>
    </row>
    <row r="25" spans="1:16" s="48" customFormat="1" ht="13.9" x14ac:dyDescent="0.35">
      <c r="A25" s="269"/>
      <c r="B25" s="95"/>
      <c r="C25" s="95"/>
      <c r="D25" s="233"/>
      <c r="E25" s="594"/>
      <c r="F25" s="314"/>
      <c r="G25" s="79"/>
      <c r="H25" s="546"/>
      <c r="I25" s="279"/>
      <c r="J25" s="279"/>
      <c r="K25" s="279"/>
      <c r="L25" s="292">
        <f t="shared" si="0"/>
        <v>0</v>
      </c>
      <c r="M25" s="267"/>
      <c r="N25"/>
      <c r="O25"/>
      <c r="P25"/>
    </row>
    <row r="26" spans="1:16" s="48" customFormat="1" ht="13.9" x14ac:dyDescent="0.35">
      <c r="A26" s="269"/>
      <c r="B26" s="95"/>
      <c r="C26" s="95"/>
      <c r="D26" s="233"/>
      <c r="E26" s="594"/>
      <c r="F26" s="314"/>
      <c r="G26" s="79"/>
      <c r="H26" s="546"/>
      <c r="I26" s="279"/>
      <c r="J26" s="279"/>
      <c r="K26" s="279"/>
      <c r="L26" s="292">
        <f t="shared" si="0"/>
        <v>0</v>
      </c>
      <c r="M26" s="267"/>
      <c r="N26"/>
      <c r="O26"/>
      <c r="P26"/>
    </row>
    <row r="27" spans="1:16" s="48" customFormat="1" ht="13.9" x14ac:dyDescent="0.35">
      <c r="A27" s="269"/>
      <c r="B27" s="95"/>
      <c r="C27" s="95"/>
      <c r="D27" s="233"/>
      <c r="E27" s="594"/>
      <c r="F27" s="314"/>
      <c r="G27" s="79"/>
      <c r="H27" s="546"/>
      <c r="I27" s="279"/>
      <c r="J27" s="279"/>
      <c r="K27" s="279"/>
      <c r="L27" s="292">
        <f t="shared" si="0"/>
        <v>0</v>
      </c>
      <c r="M27" s="267"/>
      <c r="N27"/>
      <c r="O27"/>
      <c r="P27"/>
    </row>
    <row r="28" spans="1:16" s="48" customFormat="1" ht="13.9" x14ac:dyDescent="0.35">
      <c r="A28" s="269"/>
      <c r="B28" s="95"/>
      <c r="C28" s="95"/>
      <c r="D28" s="233"/>
      <c r="E28" s="594"/>
      <c r="F28" s="314"/>
      <c r="G28" s="79"/>
      <c r="H28" s="546"/>
      <c r="I28" s="279"/>
      <c r="J28" s="279"/>
      <c r="K28" s="279"/>
      <c r="L28" s="292">
        <f t="shared" si="0"/>
        <v>0</v>
      </c>
      <c r="M28" s="267"/>
      <c r="N28"/>
      <c r="O28"/>
      <c r="P28"/>
    </row>
    <row r="29" spans="1:16" s="48" customFormat="1" ht="13.9" x14ac:dyDescent="0.35">
      <c r="A29" s="269"/>
      <c r="B29" s="95"/>
      <c r="C29" s="95"/>
      <c r="D29" s="233"/>
      <c r="E29" s="594"/>
      <c r="F29" s="314"/>
      <c r="G29" s="79"/>
      <c r="H29" s="546"/>
      <c r="I29" s="279"/>
      <c r="J29" s="279"/>
      <c r="K29" s="279"/>
      <c r="L29" s="292">
        <f t="shared" si="0"/>
        <v>0</v>
      </c>
      <c r="M29" s="267"/>
      <c r="N29"/>
      <c r="O29"/>
      <c r="P29"/>
    </row>
    <row r="30" spans="1:16" s="50" customFormat="1" ht="15" customHeight="1" x14ac:dyDescent="0.35">
      <c r="A30" s="269"/>
      <c r="B30" s="95"/>
      <c r="C30" s="95"/>
      <c r="D30" s="233"/>
      <c r="E30" s="594"/>
      <c r="F30" s="314"/>
      <c r="G30" s="79"/>
      <c r="H30" s="546"/>
      <c r="I30" s="279"/>
      <c r="J30" s="279"/>
      <c r="K30" s="279"/>
      <c r="L30" s="292">
        <f t="shared" si="0"/>
        <v>0</v>
      </c>
      <c r="M30" s="267"/>
      <c r="N30"/>
      <c r="O30"/>
      <c r="P30"/>
    </row>
    <row r="31" spans="1:16" s="49" customFormat="1" ht="15" customHeight="1" x14ac:dyDescent="0.35">
      <c r="A31" s="269"/>
      <c r="B31" s="95"/>
      <c r="C31" s="95"/>
      <c r="D31" s="233"/>
      <c r="E31" s="594"/>
      <c r="F31" s="314"/>
      <c r="G31" s="79"/>
      <c r="H31" s="546"/>
      <c r="I31" s="279"/>
      <c r="J31" s="279"/>
      <c r="K31" s="279"/>
      <c r="L31" s="292">
        <f t="shared" si="0"/>
        <v>0</v>
      </c>
      <c r="M31" s="267"/>
      <c r="N31"/>
      <c r="O31"/>
      <c r="P31"/>
    </row>
    <row r="32" spans="1:16" s="48" customFormat="1" ht="15" customHeight="1" x14ac:dyDescent="0.35">
      <c r="A32" s="269"/>
      <c r="B32" s="95"/>
      <c r="C32" s="95"/>
      <c r="D32" s="233"/>
      <c r="E32" s="594"/>
      <c r="F32" s="314"/>
      <c r="G32" s="79"/>
      <c r="H32" s="546"/>
      <c r="I32" s="279"/>
      <c r="J32" s="279"/>
      <c r="K32" s="279"/>
      <c r="L32" s="292">
        <f t="shared" si="0"/>
        <v>0</v>
      </c>
      <c r="M32" s="267"/>
      <c r="N32"/>
      <c r="O32"/>
      <c r="P32"/>
    </row>
    <row r="33" spans="1:16" s="48" customFormat="1" ht="15" customHeight="1" x14ac:dyDescent="0.35">
      <c r="A33" s="269"/>
      <c r="B33" s="95"/>
      <c r="C33" s="95"/>
      <c r="D33" s="233"/>
      <c r="E33" s="594"/>
      <c r="F33" s="314"/>
      <c r="G33" s="79"/>
      <c r="H33" s="546"/>
      <c r="I33" s="279"/>
      <c r="J33" s="279"/>
      <c r="K33" s="279"/>
      <c r="L33" s="292">
        <f t="shared" si="0"/>
        <v>0</v>
      </c>
      <c r="M33" s="267"/>
      <c r="N33"/>
      <c r="O33"/>
      <c r="P33"/>
    </row>
    <row r="34" spans="1:16" s="48" customFormat="1" ht="13.9" x14ac:dyDescent="0.35">
      <c r="A34" s="269"/>
      <c r="B34" s="95"/>
      <c r="C34" s="95"/>
      <c r="D34" s="233"/>
      <c r="E34" s="594"/>
      <c r="F34" s="314"/>
      <c r="G34" s="79"/>
      <c r="H34" s="546"/>
      <c r="I34" s="279"/>
      <c r="J34" s="279"/>
      <c r="K34" s="279"/>
      <c r="L34" s="292">
        <f t="shared" si="0"/>
        <v>0</v>
      </c>
      <c r="M34" s="267"/>
      <c r="N34"/>
      <c r="O34"/>
      <c r="P34"/>
    </row>
    <row r="35" spans="1:16" s="48" customFormat="1" ht="13.9" x14ac:dyDescent="0.35">
      <c r="A35" s="269"/>
      <c r="B35" s="95"/>
      <c r="C35" s="95"/>
      <c r="D35" s="233"/>
      <c r="E35" s="594"/>
      <c r="F35" s="314"/>
      <c r="G35" s="79"/>
      <c r="H35" s="546"/>
      <c r="I35" s="279"/>
      <c r="J35" s="279"/>
      <c r="K35" s="279"/>
      <c r="L35" s="292">
        <f t="shared" si="0"/>
        <v>0</v>
      </c>
      <c r="M35" s="267"/>
      <c r="N35"/>
      <c r="O35"/>
      <c r="P35"/>
    </row>
    <row r="36" spans="1:16" s="48" customFormat="1" ht="13.9" x14ac:dyDescent="0.35">
      <c r="A36" s="269"/>
      <c r="B36" s="95"/>
      <c r="C36" s="95"/>
      <c r="D36" s="233"/>
      <c r="E36" s="594"/>
      <c r="F36" s="314"/>
      <c r="G36" s="79"/>
      <c r="H36" s="546"/>
      <c r="I36" s="279"/>
      <c r="J36" s="279"/>
      <c r="K36" s="279"/>
      <c r="L36" s="292">
        <f t="shared" si="0"/>
        <v>0</v>
      </c>
      <c r="M36" s="267"/>
      <c r="N36"/>
      <c r="O36"/>
      <c r="P36"/>
    </row>
    <row r="37" spans="1:16" s="48" customFormat="1" ht="13.9" x14ac:dyDescent="0.35">
      <c r="A37" s="269"/>
      <c r="B37" s="95"/>
      <c r="C37" s="95"/>
      <c r="D37" s="233"/>
      <c r="E37" s="594"/>
      <c r="F37" s="314"/>
      <c r="G37" s="79"/>
      <c r="H37" s="546"/>
      <c r="I37" s="279"/>
      <c r="J37" s="279"/>
      <c r="K37" s="279"/>
      <c r="L37" s="292">
        <f t="shared" si="0"/>
        <v>0</v>
      </c>
      <c r="M37" s="267"/>
      <c r="N37"/>
      <c r="O37"/>
      <c r="P37"/>
    </row>
    <row r="38" spans="1:16" s="48" customFormat="1" ht="13.9" x14ac:dyDescent="0.35">
      <c r="A38" s="269"/>
      <c r="B38" s="95"/>
      <c r="C38" s="95"/>
      <c r="D38" s="233"/>
      <c r="E38" s="594"/>
      <c r="F38" s="314"/>
      <c r="G38" s="79"/>
      <c r="H38" s="546"/>
      <c r="I38" s="279"/>
      <c r="J38" s="279"/>
      <c r="K38" s="279"/>
      <c r="L38" s="292">
        <f t="shared" si="0"/>
        <v>0</v>
      </c>
      <c r="M38" s="267"/>
      <c r="N38"/>
      <c r="O38"/>
      <c r="P38"/>
    </row>
    <row r="39" spans="1:16" s="48" customFormat="1" ht="13.9" x14ac:dyDescent="0.35">
      <c r="A39" s="269"/>
      <c r="B39" s="95"/>
      <c r="C39" s="95"/>
      <c r="D39" s="233"/>
      <c r="E39" s="594"/>
      <c r="F39" s="314"/>
      <c r="G39" s="79"/>
      <c r="H39" s="546"/>
      <c r="I39" s="279"/>
      <c r="J39" s="279"/>
      <c r="K39" s="279"/>
      <c r="L39" s="292">
        <f t="shared" si="0"/>
        <v>0</v>
      </c>
      <c r="M39" s="267"/>
      <c r="N39" s="16"/>
      <c r="O39" s="16"/>
      <c r="P39" s="16"/>
    </row>
    <row r="40" spans="1:16" ht="13.9" x14ac:dyDescent="0.35">
      <c r="A40" s="269"/>
      <c r="B40" s="95"/>
      <c r="C40" s="95"/>
      <c r="D40" s="233"/>
      <c r="E40" s="594"/>
      <c r="F40" s="314"/>
      <c r="G40" s="79"/>
      <c r="H40" s="546"/>
      <c r="I40" s="279"/>
      <c r="J40" s="279"/>
      <c r="K40" s="279"/>
      <c r="L40" s="292">
        <f t="shared" si="0"/>
        <v>0</v>
      </c>
      <c r="M40" s="267"/>
      <c r="N40" s="16"/>
      <c r="O40" s="16"/>
      <c r="P40" s="16"/>
    </row>
    <row r="41" spans="1:16" ht="13.9" x14ac:dyDescent="0.35">
      <c r="A41" s="269"/>
      <c r="B41" s="95"/>
      <c r="C41" s="95"/>
      <c r="D41" s="233"/>
      <c r="E41" s="594"/>
      <c r="F41" s="314"/>
      <c r="G41" s="79"/>
      <c r="H41" s="546"/>
      <c r="I41" s="279"/>
      <c r="J41" s="279"/>
      <c r="K41" s="279"/>
      <c r="L41" s="292">
        <f t="shared" si="0"/>
        <v>0</v>
      </c>
      <c r="M41" s="267"/>
      <c r="N41" s="16"/>
      <c r="O41" s="16"/>
      <c r="P41" s="16"/>
    </row>
    <row r="42" spans="1:16" ht="13.9" x14ac:dyDescent="0.35">
      <c r="A42" s="269"/>
      <c r="B42" s="95"/>
      <c r="C42" s="95"/>
      <c r="D42" s="233"/>
      <c r="E42" s="594"/>
      <c r="F42" s="314"/>
      <c r="G42" s="79"/>
      <c r="H42" s="546"/>
      <c r="I42" s="279"/>
      <c r="J42" s="279"/>
      <c r="K42" s="279"/>
      <c r="L42" s="292">
        <f t="shared" si="0"/>
        <v>0</v>
      </c>
      <c r="M42" s="267"/>
      <c r="N42" s="16"/>
      <c r="O42" s="16"/>
      <c r="P42" s="16"/>
    </row>
    <row r="43" spans="1:16" ht="13.9" x14ac:dyDescent="0.35">
      <c r="A43" s="269"/>
      <c r="B43" s="95"/>
      <c r="C43" s="95"/>
      <c r="D43" s="233"/>
      <c r="E43" s="594"/>
      <c r="F43" s="314"/>
      <c r="G43" s="79"/>
      <c r="H43" s="546"/>
      <c r="I43" s="279"/>
      <c r="J43" s="279"/>
      <c r="K43" s="279"/>
      <c r="L43" s="292">
        <f t="shared" si="0"/>
        <v>0</v>
      </c>
      <c r="M43" s="267"/>
      <c r="N43" s="16"/>
      <c r="O43" s="16"/>
      <c r="P43" s="16"/>
    </row>
    <row r="44" spans="1:16" ht="13.9" x14ac:dyDescent="0.35">
      <c r="A44" s="269"/>
      <c r="B44" s="95"/>
      <c r="C44" s="95"/>
      <c r="D44" s="233"/>
      <c r="E44" s="594"/>
      <c r="F44" s="314"/>
      <c r="G44" s="79"/>
      <c r="H44" s="546"/>
      <c r="I44" s="279"/>
      <c r="J44" s="279"/>
      <c r="K44" s="279"/>
      <c r="L44" s="292">
        <f t="shared" si="0"/>
        <v>0</v>
      </c>
      <c r="M44" s="267"/>
      <c r="N44" s="16"/>
      <c r="O44" s="16"/>
      <c r="P44" s="16"/>
    </row>
    <row r="45" spans="1:16" ht="13.9" x14ac:dyDescent="0.35">
      <c r="A45" s="269"/>
      <c r="B45" s="95"/>
      <c r="C45" s="95"/>
      <c r="D45" s="233"/>
      <c r="E45" s="594"/>
      <c r="F45" s="314"/>
      <c r="G45" s="79"/>
      <c r="H45" s="546"/>
      <c r="I45" s="279"/>
      <c r="J45" s="279"/>
      <c r="K45" s="279"/>
      <c r="L45" s="292">
        <f t="shared" si="0"/>
        <v>0</v>
      </c>
      <c r="M45" s="267"/>
      <c r="N45" s="16"/>
      <c r="O45" s="16"/>
      <c r="P45" s="16"/>
    </row>
    <row r="46" spans="1:16" ht="13.9" x14ac:dyDescent="0.35">
      <c r="A46" s="269"/>
      <c r="B46" s="95"/>
      <c r="C46" s="95"/>
      <c r="D46" s="233"/>
      <c r="E46" s="594"/>
      <c r="F46" s="314"/>
      <c r="G46" s="79"/>
      <c r="H46" s="546"/>
      <c r="I46" s="279"/>
      <c r="J46" s="279"/>
      <c r="K46" s="279"/>
      <c r="L46" s="292">
        <f t="shared" si="0"/>
        <v>0</v>
      </c>
      <c r="M46" s="267"/>
      <c r="N46" s="16"/>
      <c r="O46" s="16"/>
      <c r="P46" s="16"/>
    </row>
    <row r="47" spans="1:16" ht="13.9" x14ac:dyDescent="0.35">
      <c r="A47" s="269"/>
      <c r="B47" s="95"/>
      <c r="C47" s="95"/>
      <c r="D47" s="233"/>
      <c r="E47" s="594"/>
      <c r="F47" s="314"/>
      <c r="G47" s="79"/>
      <c r="H47" s="546"/>
      <c r="I47" s="279"/>
      <c r="J47" s="279"/>
      <c r="K47" s="279"/>
      <c r="L47" s="292">
        <f t="shared" si="0"/>
        <v>0</v>
      </c>
      <c r="M47" s="267"/>
      <c r="N47" s="16"/>
      <c r="O47" s="16"/>
      <c r="P47" s="16"/>
    </row>
    <row r="48" spans="1:16" ht="13.9" x14ac:dyDescent="0.35">
      <c r="A48" s="269"/>
      <c r="B48" s="95"/>
      <c r="C48" s="95"/>
      <c r="D48" s="233"/>
      <c r="E48" s="594"/>
      <c r="F48" s="314"/>
      <c r="G48" s="79"/>
      <c r="H48" s="546"/>
      <c r="I48" s="279"/>
      <c r="J48" s="279"/>
      <c r="K48" s="279"/>
      <c r="L48" s="292">
        <f t="shared" si="0"/>
        <v>0</v>
      </c>
      <c r="M48" s="267"/>
      <c r="N48" s="16"/>
      <c r="O48" s="16"/>
      <c r="P48" s="16"/>
    </row>
    <row r="49" spans="1:16" ht="13.9" x14ac:dyDescent="0.35">
      <c r="A49" s="269"/>
      <c r="B49" s="95"/>
      <c r="C49" s="95"/>
      <c r="D49" s="233"/>
      <c r="E49" s="594"/>
      <c r="F49" s="314"/>
      <c r="G49" s="79"/>
      <c r="H49" s="546"/>
      <c r="I49" s="279"/>
      <c r="J49" s="279"/>
      <c r="K49" s="279"/>
      <c r="L49" s="292">
        <f t="shared" si="0"/>
        <v>0</v>
      </c>
      <c r="M49" s="267"/>
      <c r="N49" s="16"/>
      <c r="O49" s="16"/>
      <c r="P49" s="16"/>
    </row>
    <row r="50" spans="1:16" ht="13.9" x14ac:dyDescent="0.35">
      <c r="A50" s="269"/>
      <c r="B50" s="95"/>
      <c r="C50" s="95"/>
      <c r="D50" s="233"/>
      <c r="E50" s="594"/>
      <c r="F50" s="314"/>
      <c r="G50" s="79"/>
      <c r="H50" s="546"/>
      <c r="I50" s="279"/>
      <c r="J50" s="279"/>
      <c r="K50" s="279"/>
      <c r="L50" s="292">
        <f t="shared" si="0"/>
        <v>0</v>
      </c>
      <c r="M50" s="267"/>
      <c r="N50" s="16"/>
      <c r="O50" s="16"/>
      <c r="P50" s="16"/>
    </row>
    <row r="51" spans="1:16" ht="13.9" x14ac:dyDescent="0.35">
      <c r="A51" s="269"/>
      <c r="B51" s="95"/>
      <c r="C51" s="95"/>
      <c r="D51" s="233"/>
      <c r="E51" s="594"/>
      <c r="F51" s="314"/>
      <c r="G51" s="79"/>
      <c r="H51" s="546"/>
      <c r="I51" s="279"/>
      <c r="J51" s="279"/>
      <c r="K51" s="279"/>
      <c r="L51" s="292">
        <f t="shared" si="0"/>
        <v>0</v>
      </c>
      <c r="M51" s="267"/>
      <c r="N51" s="16"/>
      <c r="O51" s="16"/>
      <c r="P51" s="16"/>
    </row>
    <row r="52" spans="1:16" ht="13.9" x14ac:dyDescent="0.35">
      <c r="A52" s="269"/>
      <c r="B52" s="95"/>
      <c r="C52" s="95"/>
      <c r="D52" s="233"/>
      <c r="E52" s="594"/>
      <c r="F52" s="314"/>
      <c r="G52" s="79"/>
      <c r="H52" s="546"/>
      <c r="I52" s="279"/>
      <c r="J52" s="279"/>
      <c r="K52" s="279"/>
      <c r="L52" s="292">
        <f t="shared" si="0"/>
        <v>0</v>
      </c>
      <c r="M52" s="267"/>
      <c r="N52" s="16"/>
      <c r="O52" s="16"/>
      <c r="P52" s="16"/>
    </row>
    <row r="53" spans="1:16" ht="13.9" x14ac:dyDescent="0.35">
      <c r="A53" s="269"/>
      <c r="B53" s="95"/>
      <c r="C53" s="95"/>
      <c r="D53" s="233"/>
      <c r="E53" s="594"/>
      <c r="F53" s="314"/>
      <c r="G53" s="79"/>
      <c r="H53" s="546"/>
      <c r="I53" s="279"/>
      <c r="J53" s="279"/>
      <c r="K53" s="279"/>
      <c r="L53" s="292">
        <f t="shared" si="0"/>
        <v>0</v>
      </c>
      <c r="M53" s="267"/>
      <c r="N53" s="16"/>
      <c r="O53" s="16"/>
      <c r="P53" s="16"/>
    </row>
    <row r="54" spans="1:16" ht="13.9" x14ac:dyDescent="0.35">
      <c r="A54" s="269"/>
      <c r="B54" s="95"/>
      <c r="C54" s="95"/>
      <c r="D54" s="233"/>
      <c r="E54" s="594"/>
      <c r="F54" s="314"/>
      <c r="G54" s="79"/>
      <c r="H54" s="546"/>
      <c r="I54" s="279"/>
      <c r="J54" s="279"/>
      <c r="K54" s="279"/>
      <c r="L54" s="292">
        <f t="shared" si="0"/>
        <v>0</v>
      </c>
      <c r="M54" s="267"/>
      <c r="N54" s="16"/>
      <c r="O54" s="16"/>
      <c r="P54" s="16"/>
    </row>
    <row r="55" spans="1:16" ht="13.9" x14ac:dyDescent="0.35">
      <c r="A55" s="269"/>
      <c r="B55" s="95"/>
      <c r="C55" s="95"/>
      <c r="D55" s="233"/>
      <c r="E55" s="594"/>
      <c r="F55" s="314"/>
      <c r="G55" s="79"/>
      <c r="H55" s="546"/>
      <c r="I55" s="279"/>
      <c r="J55" s="279"/>
      <c r="K55" s="279"/>
      <c r="L55" s="292">
        <f t="shared" si="0"/>
        <v>0</v>
      </c>
      <c r="M55" s="267"/>
      <c r="N55" s="16"/>
      <c r="O55" s="16"/>
      <c r="P55" s="16"/>
    </row>
    <row r="56" spans="1:16" ht="13.9" x14ac:dyDescent="0.35">
      <c r="A56" s="269"/>
      <c r="B56" s="95"/>
      <c r="C56" s="95"/>
      <c r="D56" s="233"/>
      <c r="E56" s="594"/>
      <c r="F56" s="314"/>
      <c r="G56" s="79"/>
      <c r="H56" s="546"/>
      <c r="I56" s="279"/>
      <c r="J56" s="279"/>
      <c r="K56" s="279"/>
      <c r="L56" s="292">
        <f t="shared" si="0"/>
        <v>0</v>
      </c>
      <c r="M56" s="267"/>
      <c r="N56" s="16"/>
      <c r="O56" s="16"/>
      <c r="P56" s="16"/>
    </row>
    <row r="57" spans="1:16" ht="13.9" x14ac:dyDescent="0.35">
      <c r="A57" s="269"/>
      <c r="B57" s="95"/>
      <c r="C57" s="95"/>
      <c r="D57" s="233"/>
      <c r="E57" s="594"/>
      <c r="F57" s="314"/>
      <c r="G57" s="79"/>
      <c r="H57" s="546"/>
      <c r="I57" s="279"/>
      <c r="J57" s="279"/>
      <c r="K57" s="279"/>
      <c r="L57" s="292">
        <f t="shared" si="0"/>
        <v>0</v>
      </c>
      <c r="M57" s="267"/>
      <c r="N57" s="16"/>
      <c r="O57" s="16"/>
      <c r="P57" s="16"/>
    </row>
    <row r="58" spans="1:16" ht="13.9" x14ac:dyDescent="0.35">
      <c r="A58" s="269"/>
      <c r="B58" s="95"/>
      <c r="C58" s="95"/>
      <c r="D58" s="233"/>
      <c r="E58" s="594"/>
      <c r="F58" s="314"/>
      <c r="G58" s="79"/>
      <c r="H58" s="546"/>
      <c r="I58" s="279"/>
      <c r="J58" s="279"/>
      <c r="K58" s="279"/>
      <c r="L58" s="292">
        <f t="shared" si="0"/>
        <v>0</v>
      </c>
      <c r="M58" s="267"/>
      <c r="N58" s="16"/>
      <c r="O58" s="16"/>
      <c r="P58" s="16"/>
    </row>
    <row r="59" spans="1:16" ht="13.9" x14ac:dyDescent="0.35">
      <c r="A59" s="269"/>
      <c r="B59" s="95"/>
      <c r="C59" s="95"/>
      <c r="D59" s="233"/>
      <c r="E59" s="594"/>
      <c r="F59" s="314"/>
      <c r="G59" s="79"/>
      <c r="H59" s="546"/>
      <c r="I59" s="279"/>
      <c r="J59" s="279"/>
      <c r="K59" s="279"/>
      <c r="L59" s="292">
        <f t="shared" si="0"/>
        <v>0</v>
      </c>
      <c r="M59" s="267"/>
      <c r="N59" s="16"/>
      <c r="O59" s="16"/>
      <c r="P59" s="16"/>
    </row>
    <row r="60" spans="1:16" ht="13.9" x14ac:dyDescent="0.35">
      <c r="A60" s="269"/>
      <c r="B60" s="95"/>
      <c r="C60" s="95"/>
      <c r="D60" s="233"/>
      <c r="E60" s="594"/>
      <c r="F60" s="314"/>
      <c r="G60" s="79"/>
      <c r="H60" s="546"/>
      <c r="I60" s="279"/>
      <c r="J60" s="279"/>
      <c r="K60" s="279"/>
      <c r="L60" s="292">
        <f t="shared" si="0"/>
        <v>0</v>
      </c>
      <c r="M60" s="267"/>
      <c r="N60" s="16"/>
      <c r="O60" s="16"/>
      <c r="P60" s="16"/>
    </row>
    <row r="61" spans="1:16" ht="13.9" x14ac:dyDescent="0.35">
      <c r="A61" s="270"/>
      <c r="B61" s="106"/>
      <c r="C61" s="106"/>
      <c r="D61" s="234"/>
      <c r="E61" s="594" t="s">
        <v>79</v>
      </c>
      <c r="F61" s="314" t="s">
        <v>79</v>
      </c>
      <c r="G61" s="106"/>
      <c r="H61" s="547"/>
      <c r="I61" s="279"/>
      <c r="J61" s="279"/>
      <c r="K61" s="279"/>
      <c r="L61" s="292">
        <f t="shared" si="0"/>
        <v>0</v>
      </c>
      <c r="M61" s="267"/>
      <c r="N61" s="16"/>
      <c r="O61" s="16"/>
      <c r="P61" s="16"/>
    </row>
    <row r="62" spans="1:16" ht="15" x14ac:dyDescent="0.4">
      <c r="A62" s="69" t="s">
        <v>76</v>
      </c>
      <c r="B62" s="82"/>
      <c r="C62" s="71"/>
      <c r="D62" s="71"/>
      <c r="E62" s="71"/>
      <c r="F62" s="71"/>
      <c r="G62" s="71"/>
      <c r="H62" s="354"/>
      <c r="I62" s="71"/>
      <c r="J62" s="70"/>
      <c r="K62" s="70"/>
      <c r="M62" s="16"/>
      <c r="N62" s="16"/>
      <c r="O62" s="16"/>
      <c r="P62" s="16"/>
    </row>
    <row r="63" spans="1:16" ht="15" x14ac:dyDescent="0.4">
      <c r="A63" s="69" t="s">
        <v>77</v>
      </c>
      <c r="B63" s="82"/>
      <c r="C63" s="71"/>
      <c r="D63" s="71"/>
      <c r="E63" s="71"/>
      <c r="F63" s="71"/>
      <c r="G63" s="71"/>
      <c r="H63" s="354"/>
      <c r="I63" s="71"/>
      <c r="J63" s="70"/>
      <c r="K63" s="70"/>
      <c r="M63" s="16"/>
      <c r="N63" s="16"/>
      <c r="O63" s="16"/>
      <c r="P63" s="16"/>
    </row>
    <row r="64" spans="1:16" ht="15" x14ac:dyDescent="0.4">
      <c r="A64" s="69" t="s">
        <v>324</v>
      </c>
      <c r="B64" s="82"/>
      <c r="C64" s="71"/>
      <c r="D64" s="71"/>
      <c r="E64" s="71"/>
      <c r="F64" s="71"/>
      <c r="G64" s="71"/>
      <c r="H64" s="354"/>
      <c r="I64" s="71"/>
      <c r="M64" s="16"/>
      <c r="N64" s="16"/>
      <c r="O64" s="16"/>
      <c r="P64" s="16"/>
    </row>
    <row r="65" spans="1:16" x14ac:dyDescent="0.35">
      <c r="A65" s="80" t="s">
        <v>78</v>
      </c>
      <c r="B65" s="67"/>
      <c r="C65" s="67"/>
      <c r="D65" s="67"/>
      <c r="E65" s="67"/>
      <c r="F65" s="67"/>
      <c r="G65" s="67"/>
      <c r="H65" s="353"/>
      <c r="I65" s="67"/>
      <c r="M65" s="16"/>
      <c r="N65" s="16"/>
      <c r="O65" s="16"/>
      <c r="P65" s="16"/>
    </row>
    <row r="66" spans="1:16" x14ac:dyDescent="0.35">
      <c r="M66" s="16"/>
      <c r="N66" s="16"/>
      <c r="O66" s="16"/>
      <c r="P66" s="16"/>
    </row>
    <row r="67" spans="1:16" x14ac:dyDescent="0.35">
      <c r="M67" s="16"/>
      <c r="N67" s="16"/>
      <c r="O67" s="16"/>
      <c r="P67" s="16"/>
    </row>
    <row r="68" spans="1:16" x14ac:dyDescent="0.35">
      <c r="M68" s="16"/>
      <c r="N68" s="16"/>
      <c r="O68" s="16"/>
      <c r="P68" s="16"/>
    </row>
    <row r="69" spans="1:16" x14ac:dyDescent="0.35">
      <c r="M69" s="16"/>
      <c r="N69" s="16"/>
      <c r="O69" s="16"/>
      <c r="P69" s="16"/>
    </row>
    <row r="70" spans="1:16" x14ac:dyDescent="0.35">
      <c r="M70" s="16"/>
      <c r="N70" s="16"/>
      <c r="O70" s="16"/>
      <c r="P70" s="16"/>
    </row>
    <row r="71" spans="1:16" x14ac:dyDescent="0.35">
      <c r="M71" s="16"/>
      <c r="N71" s="16"/>
      <c r="O71" s="16"/>
      <c r="P71" s="16"/>
    </row>
    <row r="72" spans="1:16" x14ac:dyDescent="0.35">
      <c r="M72" s="16"/>
      <c r="N72" s="16"/>
      <c r="O72" s="16"/>
      <c r="P72" s="16"/>
    </row>
    <row r="73" spans="1:16" x14ac:dyDescent="0.35">
      <c r="M73" s="16"/>
      <c r="N73" s="16"/>
      <c r="O73" s="16"/>
      <c r="P73" s="16"/>
    </row>
    <row r="74" spans="1:16" x14ac:dyDescent="0.35">
      <c r="M74" s="16"/>
      <c r="N74" s="16"/>
      <c r="O74" s="16"/>
      <c r="P74" s="16"/>
    </row>
    <row r="75" spans="1:16" x14ac:dyDescent="0.35">
      <c r="M75" s="16"/>
      <c r="N75" s="16"/>
      <c r="O75" s="16"/>
      <c r="P75" s="16"/>
    </row>
    <row r="76" spans="1:16" x14ac:dyDescent="0.35">
      <c r="M76" s="16"/>
      <c r="N76" s="16"/>
      <c r="O76" s="16"/>
      <c r="P76" s="16"/>
    </row>
    <row r="77" spans="1:16" x14ac:dyDescent="0.35">
      <c r="M77" s="16"/>
      <c r="N77" s="16"/>
      <c r="O77" s="16"/>
      <c r="P77" s="16"/>
    </row>
    <row r="78" spans="1:16" x14ac:dyDescent="0.35">
      <c r="M78" s="16"/>
      <c r="N78" s="16"/>
      <c r="O78" s="16"/>
      <c r="P78" s="16"/>
    </row>
    <row r="79" spans="1:16" x14ac:dyDescent="0.35">
      <c r="M79" s="16"/>
      <c r="N79" s="16"/>
      <c r="O79" s="16"/>
      <c r="P79" s="16"/>
    </row>
    <row r="80" spans="1:16" x14ac:dyDescent="0.35">
      <c r="M80" s="16"/>
      <c r="N80" s="16"/>
      <c r="O80" s="16"/>
      <c r="P80" s="16"/>
    </row>
    <row r="81" spans="13:16" x14ac:dyDescent="0.35">
      <c r="M81" s="16"/>
      <c r="N81" s="16"/>
      <c r="O81" s="16"/>
      <c r="P81" s="16"/>
    </row>
    <row r="82" spans="13:16" x14ac:dyDescent="0.35">
      <c r="M82" s="16"/>
      <c r="N82" s="16"/>
      <c r="O82" s="16"/>
      <c r="P82" s="16"/>
    </row>
    <row r="83" spans="13:16" x14ac:dyDescent="0.35">
      <c r="M83" s="16"/>
      <c r="N83" s="16"/>
      <c r="O83" s="16"/>
      <c r="P83" s="16"/>
    </row>
    <row r="84" spans="13:16" x14ac:dyDescent="0.35">
      <c r="M84" s="16"/>
      <c r="N84" s="16"/>
      <c r="O84" s="16"/>
      <c r="P84" s="16"/>
    </row>
    <row r="85" spans="13:16" x14ac:dyDescent="0.35">
      <c r="M85" s="16"/>
      <c r="N85" s="16"/>
      <c r="O85" s="16"/>
      <c r="P85" s="16"/>
    </row>
    <row r="86" spans="13:16" x14ac:dyDescent="0.35">
      <c r="M86" s="16"/>
      <c r="N86" s="16"/>
      <c r="O86" s="16"/>
      <c r="P86" s="16"/>
    </row>
    <row r="87" spans="13:16" x14ac:dyDescent="0.35">
      <c r="M87" s="16"/>
      <c r="N87" s="16"/>
      <c r="O87" s="16"/>
      <c r="P87" s="16"/>
    </row>
    <row r="88" spans="13:16" x14ac:dyDescent="0.35">
      <c r="M88" s="16"/>
      <c r="N88" s="16"/>
      <c r="O88" s="16"/>
      <c r="P88" s="16"/>
    </row>
    <row r="89" spans="13:16" x14ac:dyDescent="0.35">
      <c r="M89" s="16"/>
      <c r="N89" s="16"/>
      <c r="O89" s="16"/>
      <c r="P89" s="16"/>
    </row>
    <row r="90" spans="13:16" x14ac:dyDescent="0.35">
      <c r="M90" s="16"/>
      <c r="N90" s="16"/>
      <c r="O90" s="16"/>
      <c r="P90" s="16"/>
    </row>
    <row r="91" spans="13:16" x14ac:dyDescent="0.35">
      <c r="M91" s="16"/>
      <c r="N91" s="16"/>
      <c r="O91" s="16"/>
      <c r="P91" s="16"/>
    </row>
    <row r="92" spans="13:16" x14ac:dyDescent="0.35">
      <c r="M92" s="16"/>
      <c r="N92" s="16"/>
      <c r="O92" s="16"/>
      <c r="P92" s="16"/>
    </row>
    <row r="93" spans="13:16" x14ac:dyDescent="0.35">
      <c r="M93" s="16"/>
      <c r="N93" s="16"/>
      <c r="O93" s="16"/>
      <c r="P93" s="16"/>
    </row>
    <row r="94" spans="13:16" x14ac:dyDescent="0.35">
      <c r="M94" s="16"/>
      <c r="N94" s="16"/>
      <c r="O94" s="16"/>
      <c r="P94" s="16"/>
    </row>
    <row r="95" spans="13:16" x14ac:dyDescent="0.35">
      <c r="M95" s="16"/>
      <c r="N95" s="16"/>
      <c r="O95" s="16"/>
      <c r="P95" s="16"/>
    </row>
    <row r="96" spans="13:16" x14ac:dyDescent="0.35">
      <c r="M96" s="16"/>
      <c r="N96" s="16"/>
      <c r="O96" s="16"/>
      <c r="P96" s="16"/>
    </row>
    <row r="97" spans="13:16" x14ac:dyDescent="0.35">
      <c r="M97" s="16"/>
      <c r="N97" s="16"/>
      <c r="O97" s="16"/>
      <c r="P97" s="16"/>
    </row>
    <row r="98" spans="13:16" x14ac:dyDescent="0.35">
      <c r="M98" s="16"/>
      <c r="N98" s="16"/>
      <c r="O98" s="16"/>
      <c r="P98" s="16"/>
    </row>
    <row r="99" spans="13:16" x14ac:dyDescent="0.35">
      <c r="M99" s="16"/>
      <c r="N99" s="16"/>
      <c r="O99" s="16"/>
      <c r="P99" s="16"/>
    </row>
    <row r="100" spans="13:16" x14ac:dyDescent="0.35">
      <c r="M100" s="16"/>
      <c r="N100" s="16"/>
      <c r="O100" s="16"/>
      <c r="P100" s="16"/>
    </row>
    <row r="101" spans="13:16" x14ac:dyDescent="0.35">
      <c r="M101" s="16"/>
      <c r="N101" s="16"/>
      <c r="O101" s="16"/>
      <c r="P101" s="16"/>
    </row>
    <row r="102" spans="13:16" x14ac:dyDescent="0.35">
      <c r="M102" s="16"/>
      <c r="N102" s="16"/>
      <c r="O102" s="16"/>
      <c r="P102" s="16"/>
    </row>
    <row r="103" spans="13:16" x14ac:dyDescent="0.35">
      <c r="M103" s="16"/>
      <c r="N103" s="16"/>
      <c r="O103" s="16"/>
      <c r="P103" s="16"/>
    </row>
    <row r="104" spans="13:16" x14ac:dyDescent="0.35">
      <c r="N104" s="16"/>
      <c r="O104" s="16"/>
      <c r="P104" s="16"/>
    </row>
  </sheetData>
  <sheetProtection sheet="1" objects="1" scenarios="1"/>
  <mergeCells count="3">
    <mergeCell ref="A1:K1"/>
    <mergeCell ref="A2:K2"/>
    <mergeCell ref="A6:M6"/>
  </mergeCells>
  <dataValidations count="2">
    <dataValidation type="custom" allowBlank="1" showInputMessage="1" showErrorMessage="1" error="Amounts must be limited to a maximum of 2 decimal places." sqref="I12:K61" xr:uid="{00000000-0002-0000-0900-000000000000}">
      <formula1>(I12*100)=INT(I12*100)</formula1>
    </dataValidation>
    <dataValidation type="list" allowBlank="1" showInputMessage="1" showErrorMessage="1" sqref="M10:M61" xr:uid="{00000000-0002-0000-0900-000001000000}">
      <formula1>"Yes, No"</formula1>
    </dataValidation>
  </dataValidations>
  <hyperlinks>
    <hyperlink ref="A6" r:id="rId1" display="National Joint Council Travel Directive" xr:uid="{00000000-0004-0000-0900-000000000000}"/>
  </hyperlinks>
  <pageMargins left="0.70866141732283472" right="0.70866141732283472" top="0.74803149606299213" bottom="0.74803149606299213" header="0.31496062992125984" footer="0.31496062992125984"/>
  <pageSetup paperSize="5" scale="59" fitToHeight="0" orientation="landscape" r:id="rId2"/>
  <headerFooter>
    <oddHeader>&amp;CCANCODE
RECIPIENT CLAIM SUMMARY and/or ADVANCE CLAIM FORM</oddHeader>
    <oddFooter>&amp;C&amp;A&amp;RPage &amp;P of &amp;N</oddFooter>
  </headerFooter>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04"/>
  <sheetViews>
    <sheetView showGridLines="0" showZeros="0" zoomScale="80" zoomScaleNormal="80" zoomScaleSheetLayoutView="82" zoomScalePageLayoutView="80" workbookViewId="0">
      <selection activeCell="K10" sqref="K10"/>
    </sheetView>
  </sheetViews>
  <sheetFormatPr defaultColWidth="9" defaultRowHeight="12.75" x14ac:dyDescent="0.35"/>
  <cols>
    <col min="1" max="1" width="30.73046875" style="340" customWidth="1"/>
    <col min="2" max="4" width="30.73046875" style="356" customWidth="1"/>
    <col min="5" max="6" width="15.73046875" style="356" customWidth="1"/>
    <col min="7" max="11" width="20.73046875" style="356" customWidth="1"/>
    <col min="12" max="12" width="17.73046875" style="356" customWidth="1"/>
    <col min="13" max="13" width="14.59765625" style="356" customWidth="1"/>
    <col min="14" max="14" width="9" style="356"/>
    <col min="15" max="15" width="9.1328125" style="356" customWidth="1"/>
    <col min="16" max="16" width="3.59765625" style="356" bestFit="1" customWidth="1"/>
    <col min="17" max="17" width="4.86328125" style="356" bestFit="1" customWidth="1"/>
    <col min="18" max="16384" width="9" style="356"/>
  </cols>
  <sheetData>
    <row r="1" spans="1:15" ht="45" customHeight="1" x14ac:dyDescent="0.35">
      <c r="A1" s="611">
        <f>'1. Recipient Information'!B6</f>
        <v>0</v>
      </c>
      <c r="B1" s="611"/>
      <c r="C1" s="611"/>
      <c r="D1" s="611"/>
      <c r="E1" s="611"/>
      <c r="F1" s="611"/>
      <c r="G1" s="611"/>
      <c r="H1" s="611"/>
      <c r="I1" s="611"/>
      <c r="J1" s="611"/>
      <c r="K1" s="611"/>
      <c r="L1" s="3"/>
    </row>
    <row r="2" spans="1:15" ht="20.100000000000001" customHeight="1" x14ac:dyDescent="0.65">
      <c r="A2" s="757" t="s">
        <v>285</v>
      </c>
      <c r="B2" s="757"/>
      <c r="C2" s="757"/>
      <c r="D2" s="757"/>
      <c r="E2" s="757"/>
      <c r="F2" s="757"/>
      <c r="G2" s="757"/>
      <c r="H2" s="757"/>
      <c r="I2" s="757"/>
      <c r="J2" s="757"/>
      <c r="K2" s="757"/>
      <c r="L2" s="4"/>
    </row>
    <row r="3" spans="1:15" ht="15" customHeight="1" x14ac:dyDescent="0.4">
      <c r="A3" s="342" t="s">
        <v>20</v>
      </c>
      <c r="B3" s="343" t="str">
        <f>'3. Summary of Request'!B4</f>
        <v xml:space="preserve"> to  </v>
      </c>
      <c r="C3" s="344"/>
      <c r="D3" s="344"/>
      <c r="E3" s="344"/>
      <c r="F3" s="344"/>
      <c r="G3" s="341"/>
      <c r="H3" s="341"/>
      <c r="I3" s="341"/>
      <c r="J3" s="341"/>
      <c r="K3" s="341"/>
    </row>
    <row r="4" spans="1:15" ht="15" customHeight="1" x14ac:dyDescent="0.4">
      <c r="A4" s="342" t="s">
        <v>8</v>
      </c>
      <c r="B4" s="256">
        <f>'1. Recipient Information'!B7</f>
        <v>0</v>
      </c>
      <c r="C4" s="345"/>
      <c r="D4" s="346"/>
      <c r="E4" s="25"/>
      <c r="F4" s="25"/>
      <c r="G4" s="341"/>
      <c r="H4" s="341"/>
      <c r="I4" s="341"/>
      <c r="J4" s="341"/>
      <c r="K4" s="341"/>
    </row>
    <row r="5" spans="1:15" ht="15" customHeight="1" x14ac:dyDescent="0.4">
      <c r="A5" s="342"/>
      <c r="B5" s="256"/>
      <c r="C5" s="345"/>
      <c r="D5" s="346"/>
      <c r="E5" s="25"/>
      <c r="F5" s="25"/>
      <c r="G5" s="341"/>
      <c r="H5" s="341"/>
      <c r="I5" s="341"/>
      <c r="J5" s="341"/>
      <c r="K5" s="341"/>
    </row>
    <row r="6" spans="1:15" ht="17.649999999999999" x14ac:dyDescent="0.35">
      <c r="A6" s="758" t="s">
        <v>180</v>
      </c>
      <c r="B6" s="758"/>
      <c r="C6" s="758"/>
      <c r="D6" s="758"/>
      <c r="E6" s="758"/>
      <c r="F6" s="758"/>
      <c r="G6" s="758"/>
      <c r="H6" s="758"/>
      <c r="I6" s="758"/>
      <c r="J6" s="758"/>
      <c r="K6" s="758"/>
      <c r="L6" s="758"/>
      <c r="M6" s="758"/>
    </row>
    <row r="7" spans="1:15" ht="15" customHeight="1" x14ac:dyDescent="0.55000000000000004">
      <c r="A7" s="268" t="s">
        <v>197</v>
      </c>
      <c r="B7" s="344"/>
      <c r="C7" s="344"/>
      <c r="D7" s="344"/>
      <c r="E7" s="344"/>
      <c r="F7" s="344"/>
      <c r="G7" s="344"/>
      <c r="H7" s="344"/>
      <c r="I7" s="68"/>
      <c r="M7" s="608" t="str">
        <f>'1. Recipient Information'!B29</f>
        <v>Version: 10-2021</v>
      </c>
    </row>
    <row r="8" spans="1:15" ht="15" customHeight="1" x14ac:dyDescent="0.4">
      <c r="A8" s="268" t="s">
        <v>198</v>
      </c>
      <c r="B8" s="81"/>
      <c r="C8" s="351"/>
      <c r="D8" s="351"/>
      <c r="E8" s="351"/>
      <c r="F8" s="354"/>
      <c r="G8" s="354"/>
      <c r="H8" s="354"/>
      <c r="K8" s="352" t="s">
        <v>4</v>
      </c>
      <c r="L8" s="90">
        <f>SUM(L12:L61)</f>
        <v>0</v>
      </c>
      <c r="M8" s="109" t="s">
        <v>209</v>
      </c>
      <c r="N8" s="348"/>
      <c r="O8" s="348"/>
    </row>
    <row r="9" spans="1:15" s="348" customFormat="1" ht="78.75" x14ac:dyDescent="0.35">
      <c r="A9" s="347" t="s">
        <v>210</v>
      </c>
      <c r="B9" s="77" t="s">
        <v>12</v>
      </c>
      <c r="C9" s="78" t="s">
        <v>250</v>
      </c>
      <c r="D9" s="347" t="s">
        <v>13</v>
      </c>
      <c r="E9" s="77" t="s">
        <v>183</v>
      </c>
      <c r="F9" s="77" t="s">
        <v>185</v>
      </c>
      <c r="G9" s="77" t="s">
        <v>2</v>
      </c>
      <c r="H9" s="77" t="s">
        <v>325</v>
      </c>
      <c r="I9" s="77" t="s">
        <v>186</v>
      </c>
      <c r="J9" s="77" t="s">
        <v>184</v>
      </c>
      <c r="K9" s="77" t="s">
        <v>368</v>
      </c>
      <c r="L9" s="77" t="s">
        <v>53</v>
      </c>
      <c r="M9" s="109" t="s">
        <v>84</v>
      </c>
    </row>
    <row r="10" spans="1:15" s="348" customFormat="1" ht="27.75" x14ac:dyDescent="0.35">
      <c r="A10" s="271" t="s">
        <v>206</v>
      </c>
      <c r="B10" s="294" t="s">
        <v>187</v>
      </c>
      <c r="C10" s="294" t="s">
        <v>188</v>
      </c>
      <c r="D10" s="295" t="s">
        <v>189</v>
      </c>
      <c r="E10" s="272" t="s">
        <v>79</v>
      </c>
      <c r="F10" s="296" t="s">
        <v>79</v>
      </c>
      <c r="G10" s="294" t="s">
        <v>190</v>
      </c>
      <c r="H10" s="272" t="s">
        <v>326</v>
      </c>
      <c r="I10" s="273">
        <v>179.97</v>
      </c>
      <c r="J10" s="273" t="s">
        <v>79</v>
      </c>
      <c r="K10" s="273">
        <v>23.4</v>
      </c>
      <c r="L10" s="274">
        <v>203.37</v>
      </c>
      <c r="M10" s="275"/>
    </row>
    <row r="11" spans="1:15" s="348" customFormat="1" ht="28.15" thickBot="1" x14ac:dyDescent="0.4">
      <c r="A11" s="280" t="s">
        <v>211</v>
      </c>
      <c r="B11" s="297" t="s">
        <v>187</v>
      </c>
      <c r="C11" s="297" t="s">
        <v>191</v>
      </c>
      <c r="D11" s="298" t="s">
        <v>192</v>
      </c>
      <c r="E11" s="593">
        <v>157</v>
      </c>
      <c r="F11" s="312">
        <v>55.5</v>
      </c>
      <c r="G11" s="297"/>
      <c r="H11" s="311" t="s">
        <v>327</v>
      </c>
      <c r="I11" s="282"/>
      <c r="J11" s="282"/>
      <c r="K11" s="282"/>
      <c r="L11" s="283">
        <v>87.14</v>
      </c>
      <c r="M11" s="284"/>
    </row>
    <row r="12" spans="1:15" s="348" customFormat="1" ht="13.9" x14ac:dyDescent="0.35">
      <c r="A12" s="276"/>
      <c r="B12" s="277"/>
      <c r="C12" s="277"/>
      <c r="D12" s="278"/>
      <c r="E12" s="594"/>
      <c r="F12" s="313"/>
      <c r="G12" s="277"/>
      <c r="H12" s="546"/>
      <c r="I12" s="279"/>
      <c r="J12" s="279"/>
      <c r="K12" s="279"/>
      <c r="L12" s="292">
        <f>IFERROR(SUM(I12:K12,((E12*F12)/100)),0)</f>
        <v>0</v>
      </c>
      <c r="M12" s="235"/>
    </row>
    <row r="13" spans="1:15" s="348" customFormat="1" ht="13.9" x14ac:dyDescent="0.35">
      <c r="A13" s="269"/>
      <c r="B13" s="349"/>
      <c r="C13" s="65"/>
      <c r="D13" s="233"/>
      <c r="E13" s="594"/>
      <c r="F13" s="314"/>
      <c r="G13" s="349"/>
      <c r="H13" s="546"/>
      <c r="I13" s="279"/>
      <c r="J13" s="279"/>
      <c r="K13" s="279"/>
      <c r="L13" s="292">
        <f t="shared" ref="L13:L61" si="0">IFERROR(SUM(I13:K13,((E13*F13)/100)),0)</f>
        <v>0</v>
      </c>
      <c r="M13" s="267"/>
    </row>
    <row r="14" spans="1:15" s="348" customFormat="1" ht="13.9" x14ac:dyDescent="0.35">
      <c r="A14" s="269"/>
      <c r="B14" s="349"/>
      <c r="C14" s="349"/>
      <c r="D14" s="233"/>
      <c r="E14" s="594"/>
      <c r="F14" s="314"/>
      <c r="G14" s="349"/>
      <c r="H14" s="546"/>
      <c r="I14" s="279"/>
      <c r="J14" s="279"/>
      <c r="K14" s="279"/>
      <c r="L14" s="292">
        <f t="shared" si="0"/>
        <v>0</v>
      </c>
      <c r="M14" s="267"/>
    </row>
    <row r="15" spans="1:15" s="348" customFormat="1" ht="13.9" x14ac:dyDescent="0.35">
      <c r="A15" s="269"/>
      <c r="B15" s="349"/>
      <c r="C15" s="349"/>
      <c r="D15" s="233"/>
      <c r="E15" s="594"/>
      <c r="F15" s="314"/>
      <c r="G15" s="349"/>
      <c r="H15" s="546"/>
      <c r="I15" s="279"/>
      <c r="J15" s="279"/>
      <c r="K15" s="279"/>
      <c r="L15" s="292">
        <f t="shared" si="0"/>
        <v>0</v>
      </c>
      <c r="M15" s="267"/>
    </row>
    <row r="16" spans="1:15" s="348" customFormat="1" ht="13.9" x14ac:dyDescent="0.35">
      <c r="A16" s="269"/>
      <c r="B16" s="349"/>
      <c r="C16" s="349"/>
      <c r="D16" s="233"/>
      <c r="E16" s="594"/>
      <c r="F16" s="314"/>
      <c r="G16" s="349"/>
      <c r="H16" s="546"/>
      <c r="I16" s="279"/>
      <c r="J16" s="279"/>
      <c r="K16" s="279"/>
      <c r="L16" s="292">
        <f t="shared" si="0"/>
        <v>0</v>
      </c>
      <c r="M16" s="267"/>
    </row>
    <row r="17" spans="1:16" s="348" customFormat="1" ht="13.9" x14ac:dyDescent="0.35">
      <c r="A17" s="269"/>
      <c r="B17" s="349"/>
      <c r="C17" s="349"/>
      <c r="D17" s="233"/>
      <c r="E17" s="594"/>
      <c r="F17" s="314"/>
      <c r="G17" s="349"/>
      <c r="H17" s="546"/>
      <c r="I17" s="279"/>
      <c r="J17" s="279"/>
      <c r="K17" s="279"/>
      <c r="L17" s="292">
        <f t="shared" si="0"/>
        <v>0</v>
      </c>
      <c r="M17" s="267"/>
    </row>
    <row r="18" spans="1:16" s="348" customFormat="1" ht="13.9" x14ac:dyDescent="0.35">
      <c r="A18" s="269"/>
      <c r="B18" s="349"/>
      <c r="C18" s="349"/>
      <c r="D18" s="233"/>
      <c r="E18" s="594"/>
      <c r="F18" s="314"/>
      <c r="G18" s="349"/>
      <c r="H18" s="546"/>
      <c r="I18" s="279"/>
      <c r="J18" s="279"/>
      <c r="K18" s="279"/>
      <c r="L18" s="292">
        <f t="shared" si="0"/>
        <v>0</v>
      </c>
      <c r="M18" s="267"/>
    </row>
    <row r="19" spans="1:16" s="348" customFormat="1" ht="13.9" x14ac:dyDescent="0.35">
      <c r="A19" s="269"/>
      <c r="B19" s="349"/>
      <c r="C19" s="349"/>
      <c r="D19" s="233"/>
      <c r="E19" s="594"/>
      <c r="F19" s="314"/>
      <c r="G19" s="349"/>
      <c r="H19" s="546"/>
      <c r="I19" s="279"/>
      <c r="J19" s="279"/>
      <c r="K19" s="279"/>
      <c r="L19" s="292">
        <f t="shared" si="0"/>
        <v>0</v>
      </c>
      <c r="M19" s="267"/>
    </row>
    <row r="20" spans="1:16" s="348" customFormat="1" ht="13.9" x14ac:dyDescent="0.35">
      <c r="A20" s="269"/>
      <c r="B20" s="349"/>
      <c r="C20" s="349"/>
      <c r="D20" s="233"/>
      <c r="E20" s="594"/>
      <c r="F20" s="314"/>
      <c r="G20" s="349"/>
      <c r="H20" s="546"/>
      <c r="I20" s="279"/>
      <c r="J20" s="279"/>
      <c r="K20" s="279"/>
      <c r="L20" s="292">
        <f t="shared" si="0"/>
        <v>0</v>
      </c>
      <c r="M20" s="267"/>
    </row>
    <row r="21" spans="1:16" s="348" customFormat="1" ht="13.9" x14ac:dyDescent="0.35">
      <c r="A21" s="269"/>
      <c r="B21" s="349"/>
      <c r="C21" s="349"/>
      <c r="D21" s="233"/>
      <c r="E21" s="594"/>
      <c r="F21" s="314"/>
      <c r="G21" s="349"/>
      <c r="H21" s="546"/>
      <c r="I21" s="279"/>
      <c r="J21" s="279"/>
      <c r="K21" s="279"/>
      <c r="L21" s="292">
        <f t="shared" si="0"/>
        <v>0</v>
      </c>
      <c r="M21" s="267"/>
    </row>
    <row r="22" spans="1:16" s="348" customFormat="1" ht="13.9" x14ac:dyDescent="0.35">
      <c r="A22" s="269"/>
      <c r="B22" s="349"/>
      <c r="C22" s="349"/>
      <c r="D22" s="233"/>
      <c r="E22" s="594"/>
      <c r="F22" s="314"/>
      <c r="G22" s="349"/>
      <c r="H22" s="546"/>
      <c r="I22" s="279"/>
      <c r="J22" s="279"/>
      <c r="K22" s="279"/>
      <c r="L22" s="292">
        <f t="shared" si="0"/>
        <v>0</v>
      </c>
      <c r="M22" s="267"/>
      <c r="N22" s="356"/>
      <c r="O22" s="356"/>
      <c r="P22" s="356"/>
    </row>
    <row r="23" spans="1:16" s="348" customFormat="1" ht="13.9" x14ac:dyDescent="0.35">
      <c r="A23" s="269"/>
      <c r="B23" s="349"/>
      <c r="C23" s="349"/>
      <c r="D23" s="233"/>
      <c r="E23" s="594"/>
      <c r="F23" s="314"/>
      <c r="G23" s="349"/>
      <c r="H23" s="546"/>
      <c r="I23" s="279"/>
      <c r="J23" s="279"/>
      <c r="K23" s="279"/>
      <c r="L23" s="292">
        <f t="shared" si="0"/>
        <v>0</v>
      </c>
      <c r="M23" s="267"/>
      <c r="N23" s="356"/>
      <c r="O23" s="356"/>
      <c r="P23" s="356"/>
    </row>
    <row r="24" spans="1:16" s="348" customFormat="1" ht="13.9" x14ac:dyDescent="0.35">
      <c r="A24" s="269"/>
      <c r="B24" s="349"/>
      <c r="C24" s="349"/>
      <c r="D24" s="233"/>
      <c r="E24" s="594"/>
      <c r="F24" s="314"/>
      <c r="G24" s="349"/>
      <c r="H24" s="546"/>
      <c r="I24" s="279"/>
      <c r="J24" s="279"/>
      <c r="K24" s="279"/>
      <c r="L24" s="292">
        <f t="shared" si="0"/>
        <v>0</v>
      </c>
      <c r="M24" s="267"/>
      <c r="N24" s="356"/>
      <c r="O24" s="356"/>
      <c r="P24" s="356"/>
    </row>
    <row r="25" spans="1:16" s="348" customFormat="1" ht="13.9" x14ac:dyDescent="0.35">
      <c r="A25" s="269"/>
      <c r="B25" s="349"/>
      <c r="C25" s="349"/>
      <c r="D25" s="233"/>
      <c r="E25" s="594"/>
      <c r="F25" s="314"/>
      <c r="G25" s="349"/>
      <c r="H25" s="546"/>
      <c r="I25" s="279"/>
      <c r="J25" s="279"/>
      <c r="K25" s="279"/>
      <c r="L25" s="292">
        <f t="shared" si="0"/>
        <v>0</v>
      </c>
      <c r="M25" s="267"/>
      <c r="N25" s="356"/>
      <c r="O25" s="356"/>
      <c r="P25" s="356"/>
    </row>
    <row r="26" spans="1:16" s="348" customFormat="1" ht="13.9" x14ac:dyDescent="0.35">
      <c r="A26" s="269"/>
      <c r="B26" s="349"/>
      <c r="C26" s="349"/>
      <c r="D26" s="233"/>
      <c r="E26" s="594"/>
      <c r="F26" s="314"/>
      <c r="G26" s="349"/>
      <c r="H26" s="546"/>
      <c r="I26" s="279"/>
      <c r="J26" s="279"/>
      <c r="K26" s="279"/>
      <c r="L26" s="292">
        <f t="shared" si="0"/>
        <v>0</v>
      </c>
      <c r="M26" s="267"/>
      <c r="N26" s="356"/>
      <c r="O26" s="356"/>
      <c r="P26" s="356"/>
    </row>
    <row r="27" spans="1:16" s="348" customFormat="1" ht="13.9" x14ac:dyDescent="0.35">
      <c r="A27" s="269"/>
      <c r="B27" s="349"/>
      <c r="C27" s="349"/>
      <c r="D27" s="233"/>
      <c r="E27" s="594"/>
      <c r="F27" s="314"/>
      <c r="G27" s="349"/>
      <c r="H27" s="546"/>
      <c r="I27" s="279"/>
      <c r="J27" s="279"/>
      <c r="K27" s="279"/>
      <c r="L27" s="292">
        <f t="shared" si="0"/>
        <v>0</v>
      </c>
      <c r="M27" s="267"/>
      <c r="N27" s="356"/>
      <c r="O27" s="356"/>
      <c r="P27" s="356"/>
    </row>
    <row r="28" spans="1:16" s="348" customFormat="1" ht="13.9" x14ac:dyDescent="0.35">
      <c r="A28" s="269"/>
      <c r="B28" s="349"/>
      <c r="C28" s="349"/>
      <c r="D28" s="233"/>
      <c r="E28" s="594"/>
      <c r="F28" s="314"/>
      <c r="G28" s="349"/>
      <c r="H28" s="546"/>
      <c r="I28" s="279"/>
      <c r="J28" s="279"/>
      <c r="K28" s="279"/>
      <c r="L28" s="292">
        <f t="shared" si="0"/>
        <v>0</v>
      </c>
      <c r="M28" s="267"/>
      <c r="N28" s="356"/>
      <c r="O28" s="356"/>
      <c r="P28" s="356"/>
    </row>
    <row r="29" spans="1:16" s="348" customFormat="1" ht="13.9" x14ac:dyDescent="0.35">
      <c r="A29" s="269"/>
      <c r="B29" s="349"/>
      <c r="C29" s="349"/>
      <c r="D29" s="233"/>
      <c r="E29" s="594"/>
      <c r="F29" s="314"/>
      <c r="G29" s="349"/>
      <c r="H29" s="546"/>
      <c r="I29" s="279"/>
      <c r="J29" s="279"/>
      <c r="K29" s="279"/>
      <c r="L29" s="292">
        <f t="shared" si="0"/>
        <v>0</v>
      </c>
      <c r="M29" s="267"/>
      <c r="N29" s="356"/>
      <c r="O29" s="356"/>
      <c r="P29" s="356"/>
    </row>
    <row r="30" spans="1:16" s="50" customFormat="1" ht="15" customHeight="1" x14ac:dyDescent="0.35">
      <c r="A30" s="269"/>
      <c r="B30" s="349"/>
      <c r="C30" s="349"/>
      <c r="D30" s="233"/>
      <c r="E30" s="594"/>
      <c r="F30" s="314"/>
      <c r="G30" s="349"/>
      <c r="H30" s="546"/>
      <c r="I30" s="279"/>
      <c r="J30" s="279"/>
      <c r="K30" s="279"/>
      <c r="L30" s="292">
        <f t="shared" si="0"/>
        <v>0</v>
      </c>
      <c r="M30" s="267"/>
      <c r="N30" s="356"/>
      <c r="O30" s="356"/>
      <c r="P30" s="356"/>
    </row>
    <row r="31" spans="1:16" s="49" customFormat="1" ht="15" customHeight="1" x14ac:dyDescent="0.35">
      <c r="A31" s="269"/>
      <c r="B31" s="349"/>
      <c r="C31" s="349"/>
      <c r="D31" s="233"/>
      <c r="E31" s="594"/>
      <c r="F31" s="314"/>
      <c r="G31" s="349"/>
      <c r="H31" s="546"/>
      <c r="I31" s="279"/>
      <c r="J31" s="279"/>
      <c r="K31" s="279"/>
      <c r="L31" s="292">
        <f t="shared" si="0"/>
        <v>0</v>
      </c>
      <c r="M31" s="267"/>
      <c r="N31" s="356"/>
      <c r="O31" s="356"/>
      <c r="P31" s="356"/>
    </row>
    <row r="32" spans="1:16" s="348" customFormat="1" ht="15" customHeight="1" x14ac:dyDescent="0.35">
      <c r="A32" s="269"/>
      <c r="B32" s="349"/>
      <c r="C32" s="349"/>
      <c r="D32" s="233"/>
      <c r="E32" s="594"/>
      <c r="F32" s="314"/>
      <c r="G32" s="349"/>
      <c r="H32" s="546"/>
      <c r="I32" s="279"/>
      <c r="J32" s="279"/>
      <c r="K32" s="279"/>
      <c r="L32" s="292">
        <f t="shared" si="0"/>
        <v>0</v>
      </c>
      <c r="M32" s="267"/>
      <c r="N32" s="356"/>
      <c r="O32" s="356"/>
      <c r="P32" s="356"/>
    </row>
    <row r="33" spans="1:16" s="348" customFormat="1" ht="15" customHeight="1" x14ac:dyDescent="0.35">
      <c r="A33" s="269"/>
      <c r="B33" s="349"/>
      <c r="C33" s="349"/>
      <c r="D33" s="233"/>
      <c r="E33" s="594"/>
      <c r="F33" s="314"/>
      <c r="G33" s="349"/>
      <c r="H33" s="546"/>
      <c r="I33" s="279"/>
      <c r="J33" s="279"/>
      <c r="K33" s="279"/>
      <c r="L33" s="292">
        <f t="shared" si="0"/>
        <v>0</v>
      </c>
      <c r="M33" s="267"/>
      <c r="N33" s="356"/>
      <c r="O33" s="356"/>
      <c r="P33" s="356"/>
    </row>
    <row r="34" spans="1:16" s="348" customFormat="1" ht="13.9" x14ac:dyDescent="0.35">
      <c r="A34" s="269"/>
      <c r="B34" s="349"/>
      <c r="C34" s="349"/>
      <c r="D34" s="233"/>
      <c r="E34" s="594"/>
      <c r="F34" s="314"/>
      <c r="G34" s="349"/>
      <c r="H34" s="546"/>
      <c r="I34" s="279"/>
      <c r="J34" s="279"/>
      <c r="K34" s="279"/>
      <c r="L34" s="292">
        <f t="shared" si="0"/>
        <v>0</v>
      </c>
      <c r="M34" s="267"/>
      <c r="N34" s="356"/>
      <c r="O34" s="356"/>
      <c r="P34" s="356"/>
    </row>
    <row r="35" spans="1:16" s="348" customFormat="1" ht="13.9" x14ac:dyDescent="0.35">
      <c r="A35" s="269"/>
      <c r="B35" s="349"/>
      <c r="C35" s="349"/>
      <c r="D35" s="233"/>
      <c r="E35" s="594"/>
      <c r="F35" s="314"/>
      <c r="G35" s="349"/>
      <c r="H35" s="546"/>
      <c r="I35" s="279"/>
      <c r="J35" s="279"/>
      <c r="K35" s="279"/>
      <c r="L35" s="292">
        <f t="shared" si="0"/>
        <v>0</v>
      </c>
      <c r="M35" s="267"/>
      <c r="N35" s="356"/>
      <c r="O35" s="356"/>
      <c r="P35" s="356"/>
    </row>
    <row r="36" spans="1:16" s="348" customFormat="1" ht="13.9" x14ac:dyDescent="0.35">
      <c r="A36" s="269"/>
      <c r="B36" s="349"/>
      <c r="C36" s="349"/>
      <c r="D36" s="233"/>
      <c r="E36" s="594"/>
      <c r="F36" s="314"/>
      <c r="G36" s="349"/>
      <c r="H36" s="546"/>
      <c r="I36" s="279"/>
      <c r="J36" s="279"/>
      <c r="K36" s="279"/>
      <c r="L36" s="292">
        <f t="shared" si="0"/>
        <v>0</v>
      </c>
      <c r="M36" s="267"/>
      <c r="N36" s="356"/>
      <c r="O36" s="356"/>
      <c r="P36" s="356"/>
    </row>
    <row r="37" spans="1:16" s="348" customFormat="1" ht="13.9" x14ac:dyDescent="0.35">
      <c r="A37" s="269"/>
      <c r="B37" s="349"/>
      <c r="C37" s="349"/>
      <c r="D37" s="233"/>
      <c r="E37" s="594"/>
      <c r="F37" s="314"/>
      <c r="G37" s="349"/>
      <c r="H37" s="546"/>
      <c r="I37" s="279"/>
      <c r="J37" s="279"/>
      <c r="K37" s="279"/>
      <c r="L37" s="292">
        <f t="shared" si="0"/>
        <v>0</v>
      </c>
      <c r="M37" s="267"/>
      <c r="N37" s="356"/>
      <c r="O37" s="356"/>
      <c r="P37" s="356"/>
    </row>
    <row r="38" spans="1:16" s="348" customFormat="1" ht="13.9" x14ac:dyDescent="0.35">
      <c r="A38" s="269"/>
      <c r="B38" s="349"/>
      <c r="C38" s="349"/>
      <c r="D38" s="233"/>
      <c r="E38" s="594"/>
      <c r="F38" s="314"/>
      <c r="G38" s="349"/>
      <c r="H38" s="546"/>
      <c r="I38" s="279"/>
      <c r="J38" s="279"/>
      <c r="K38" s="279"/>
      <c r="L38" s="292">
        <f t="shared" si="0"/>
        <v>0</v>
      </c>
      <c r="M38" s="267"/>
      <c r="N38" s="356"/>
      <c r="O38" s="356"/>
      <c r="P38" s="356"/>
    </row>
    <row r="39" spans="1:16" s="348" customFormat="1" ht="13.9" x14ac:dyDescent="0.35">
      <c r="A39" s="269"/>
      <c r="B39" s="349"/>
      <c r="C39" s="349"/>
      <c r="D39" s="233"/>
      <c r="E39" s="594"/>
      <c r="F39" s="314"/>
      <c r="G39" s="349"/>
      <c r="H39" s="546"/>
      <c r="I39" s="279"/>
      <c r="J39" s="279"/>
      <c r="K39" s="279"/>
      <c r="L39" s="292">
        <f t="shared" si="0"/>
        <v>0</v>
      </c>
      <c r="M39" s="267"/>
      <c r="N39" s="16"/>
      <c r="O39" s="16"/>
      <c r="P39" s="16"/>
    </row>
    <row r="40" spans="1:16" ht="13.9" x14ac:dyDescent="0.35">
      <c r="A40" s="269"/>
      <c r="B40" s="349"/>
      <c r="C40" s="349"/>
      <c r="D40" s="233"/>
      <c r="E40" s="594"/>
      <c r="F40" s="314"/>
      <c r="G40" s="349"/>
      <c r="H40" s="546"/>
      <c r="I40" s="279"/>
      <c r="J40" s="279"/>
      <c r="K40" s="279"/>
      <c r="L40" s="292">
        <f t="shared" si="0"/>
        <v>0</v>
      </c>
      <c r="M40" s="267"/>
      <c r="N40" s="16"/>
      <c r="O40" s="16"/>
      <c r="P40" s="16"/>
    </row>
    <row r="41" spans="1:16" ht="13.9" x14ac:dyDescent="0.35">
      <c r="A41" s="269"/>
      <c r="B41" s="349"/>
      <c r="C41" s="349"/>
      <c r="D41" s="233"/>
      <c r="E41" s="594"/>
      <c r="F41" s="314"/>
      <c r="G41" s="349"/>
      <c r="H41" s="546"/>
      <c r="I41" s="279"/>
      <c r="J41" s="279"/>
      <c r="K41" s="279"/>
      <c r="L41" s="292">
        <f t="shared" si="0"/>
        <v>0</v>
      </c>
      <c r="M41" s="267"/>
      <c r="N41" s="16"/>
      <c r="O41" s="16"/>
      <c r="P41" s="16"/>
    </row>
    <row r="42" spans="1:16" ht="13.9" x14ac:dyDescent="0.35">
      <c r="A42" s="269"/>
      <c r="B42" s="349"/>
      <c r="C42" s="349"/>
      <c r="D42" s="233"/>
      <c r="E42" s="594"/>
      <c r="F42" s="314"/>
      <c r="G42" s="349"/>
      <c r="H42" s="546"/>
      <c r="I42" s="279"/>
      <c r="J42" s="279"/>
      <c r="K42" s="279"/>
      <c r="L42" s="292">
        <f t="shared" si="0"/>
        <v>0</v>
      </c>
      <c r="M42" s="267"/>
      <c r="N42" s="16"/>
      <c r="O42" s="16"/>
      <c r="P42" s="16"/>
    </row>
    <row r="43" spans="1:16" ht="13.9" x14ac:dyDescent="0.35">
      <c r="A43" s="269"/>
      <c r="B43" s="349"/>
      <c r="C43" s="349"/>
      <c r="D43" s="233"/>
      <c r="E43" s="594"/>
      <c r="F43" s="314"/>
      <c r="G43" s="349"/>
      <c r="H43" s="546"/>
      <c r="I43" s="279"/>
      <c r="J43" s="279"/>
      <c r="K43" s="279"/>
      <c r="L43" s="292">
        <f t="shared" si="0"/>
        <v>0</v>
      </c>
      <c r="M43" s="267"/>
      <c r="N43" s="16"/>
      <c r="O43" s="16"/>
      <c r="P43" s="16"/>
    </row>
    <row r="44" spans="1:16" ht="13.9" x14ac:dyDescent="0.35">
      <c r="A44" s="269"/>
      <c r="B44" s="349"/>
      <c r="C44" s="349"/>
      <c r="D44" s="233"/>
      <c r="E44" s="594"/>
      <c r="F44" s="314"/>
      <c r="G44" s="349"/>
      <c r="H44" s="546"/>
      <c r="I44" s="279"/>
      <c r="J44" s="279"/>
      <c r="K44" s="279"/>
      <c r="L44" s="292">
        <f t="shared" si="0"/>
        <v>0</v>
      </c>
      <c r="M44" s="267"/>
      <c r="N44" s="16"/>
      <c r="O44" s="16"/>
      <c r="P44" s="16"/>
    </row>
    <row r="45" spans="1:16" ht="13.9" x14ac:dyDescent="0.35">
      <c r="A45" s="269"/>
      <c r="B45" s="349"/>
      <c r="C45" s="349"/>
      <c r="D45" s="233"/>
      <c r="E45" s="594"/>
      <c r="F45" s="314"/>
      <c r="G45" s="349"/>
      <c r="H45" s="546"/>
      <c r="I45" s="279"/>
      <c r="J45" s="279"/>
      <c r="K45" s="279"/>
      <c r="L45" s="292">
        <f t="shared" si="0"/>
        <v>0</v>
      </c>
      <c r="M45" s="267"/>
      <c r="N45" s="16"/>
      <c r="O45" s="16"/>
      <c r="P45" s="16"/>
    </row>
    <row r="46" spans="1:16" ht="13.9" x14ac:dyDescent="0.35">
      <c r="A46" s="269"/>
      <c r="B46" s="349"/>
      <c r="C46" s="349"/>
      <c r="D46" s="233"/>
      <c r="E46" s="594"/>
      <c r="F46" s="314"/>
      <c r="G46" s="349"/>
      <c r="H46" s="546"/>
      <c r="I46" s="279"/>
      <c r="J46" s="279"/>
      <c r="K46" s="279"/>
      <c r="L46" s="292">
        <f t="shared" si="0"/>
        <v>0</v>
      </c>
      <c r="M46" s="267"/>
      <c r="N46" s="16"/>
      <c r="O46" s="16"/>
      <c r="P46" s="16"/>
    </row>
    <row r="47" spans="1:16" ht="13.9" x14ac:dyDescent="0.35">
      <c r="A47" s="269"/>
      <c r="B47" s="349"/>
      <c r="C47" s="349"/>
      <c r="D47" s="233"/>
      <c r="E47" s="594"/>
      <c r="F47" s="314"/>
      <c r="G47" s="349"/>
      <c r="H47" s="546"/>
      <c r="I47" s="279"/>
      <c r="J47" s="279"/>
      <c r="K47" s="279"/>
      <c r="L47" s="292">
        <f t="shared" si="0"/>
        <v>0</v>
      </c>
      <c r="M47" s="267"/>
      <c r="N47" s="16"/>
      <c r="O47" s="16"/>
      <c r="P47" s="16"/>
    </row>
    <row r="48" spans="1:16" ht="13.9" x14ac:dyDescent="0.35">
      <c r="A48" s="269"/>
      <c r="B48" s="349"/>
      <c r="C48" s="349"/>
      <c r="D48" s="233"/>
      <c r="E48" s="594"/>
      <c r="F48" s="314"/>
      <c r="G48" s="349"/>
      <c r="H48" s="546"/>
      <c r="I48" s="279"/>
      <c r="J48" s="279"/>
      <c r="K48" s="279"/>
      <c r="L48" s="292">
        <f t="shared" si="0"/>
        <v>0</v>
      </c>
      <c r="M48" s="267"/>
      <c r="N48" s="16"/>
      <c r="O48" s="16"/>
      <c r="P48" s="16"/>
    </row>
    <row r="49" spans="1:16" ht="13.9" x14ac:dyDescent="0.35">
      <c r="A49" s="269"/>
      <c r="B49" s="349"/>
      <c r="C49" s="349"/>
      <c r="D49" s="233"/>
      <c r="E49" s="594"/>
      <c r="F49" s="314"/>
      <c r="G49" s="349"/>
      <c r="H49" s="546"/>
      <c r="I49" s="279"/>
      <c r="J49" s="279"/>
      <c r="K49" s="279"/>
      <c r="L49" s="292">
        <f t="shared" si="0"/>
        <v>0</v>
      </c>
      <c r="M49" s="267"/>
      <c r="N49" s="16"/>
      <c r="O49" s="16"/>
      <c r="P49" s="16"/>
    </row>
    <row r="50" spans="1:16" ht="13.9" x14ac:dyDescent="0.35">
      <c r="A50" s="269"/>
      <c r="B50" s="349"/>
      <c r="C50" s="349"/>
      <c r="D50" s="233"/>
      <c r="E50" s="594"/>
      <c r="F50" s="314"/>
      <c r="G50" s="349"/>
      <c r="H50" s="546"/>
      <c r="I50" s="279"/>
      <c r="J50" s="279"/>
      <c r="K50" s="279"/>
      <c r="L50" s="292">
        <f t="shared" si="0"/>
        <v>0</v>
      </c>
      <c r="M50" s="267"/>
      <c r="N50" s="16"/>
      <c r="O50" s="16"/>
      <c r="P50" s="16"/>
    </row>
    <row r="51" spans="1:16" ht="13.9" x14ac:dyDescent="0.35">
      <c r="A51" s="269"/>
      <c r="B51" s="349"/>
      <c r="C51" s="349"/>
      <c r="D51" s="233"/>
      <c r="E51" s="594"/>
      <c r="F51" s="314"/>
      <c r="G51" s="349"/>
      <c r="H51" s="546"/>
      <c r="I51" s="279"/>
      <c r="J51" s="279"/>
      <c r="K51" s="279"/>
      <c r="L51" s="292">
        <f t="shared" si="0"/>
        <v>0</v>
      </c>
      <c r="M51" s="267"/>
      <c r="N51" s="16"/>
      <c r="O51" s="16"/>
      <c r="P51" s="16"/>
    </row>
    <row r="52" spans="1:16" ht="13.9" x14ac:dyDescent="0.35">
      <c r="A52" s="269"/>
      <c r="B52" s="349"/>
      <c r="C52" s="349"/>
      <c r="D52" s="233"/>
      <c r="E52" s="594"/>
      <c r="F52" s="314"/>
      <c r="G52" s="349"/>
      <c r="H52" s="546"/>
      <c r="I52" s="279"/>
      <c r="J52" s="279"/>
      <c r="K52" s="279"/>
      <c r="L52" s="292">
        <f t="shared" si="0"/>
        <v>0</v>
      </c>
      <c r="M52" s="267"/>
      <c r="N52" s="16"/>
      <c r="O52" s="16"/>
      <c r="P52" s="16"/>
    </row>
    <row r="53" spans="1:16" ht="13.9" x14ac:dyDescent="0.35">
      <c r="A53" s="269"/>
      <c r="B53" s="349"/>
      <c r="C53" s="349"/>
      <c r="D53" s="233"/>
      <c r="E53" s="594"/>
      <c r="F53" s="314"/>
      <c r="G53" s="349"/>
      <c r="H53" s="546"/>
      <c r="I53" s="279"/>
      <c r="J53" s="279"/>
      <c r="K53" s="279"/>
      <c r="L53" s="292">
        <f t="shared" si="0"/>
        <v>0</v>
      </c>
      <c r="M53" s="267"/>
      <c r="N53" s="16"/>
      <c r="O53" s="16"/>
      <c r="P53" s="16"/>
    </row>
    <row r="54" spans="1:16" ht="13.9" x14ac:dyDescent="0.35">
      <c r="A54" s="269"/>
      <c r="B54" s="349"/>
      <c r="C54" s="349"/>
      <c r="D54" s="233"/>
      <c r="E54" s="594"/>
      <c r="F54" s="314"/>
      <c r="G54" s="349"/>
      <c r="H54" s="546"/>
      <c r="I54" s="279"/>
      <c r="J54" s="279"/>
      <c r="K54" s="279"/>
      <c r="L54" s="292">
        <f t="shared" si="0"/>
        <v>0</v>
      </c>
      <c r="M54" s="267"/>
      <c r="N54" s="16"/>
      <c r="O54" s="16"/>
      <c r="P54" s="16"/>
    </row>
    <row r="55" spans="1:16" ht="13.9" x14ac:dyDescent="0.35">
      <c r="A55" s="269"/>
      <c r="B55" s="349"/>
      <c r="C55" s="349"/>
      <c r="D55" s="233"/>
      <c r="E55" s="594"/>
      <c r="F55" s="314"/>
      <c r="G55" s="349"/>
      <c r="H55" s="546"/>
      <c r="I55" s="279"/>
      <c r="J55" s="279"/>
      <c r="K55" s="279"/>
      <c r="L55" s="292">
        <f t="shared" si="0"/>
        <v>0</v>
      </c>
      <c r="M55" s="267"/>
      <c r="N55" s="16"/>
      <c r="O55" s="16"/>
      <c r="P55" s="16"/>
    </row>
    <row r="56" spans="1:16" ht="13.9" x14ac:dyDescent="0.35">
      <c r="A56" s="269"/>
      <c r="B56" s="349"/>
      <c r="C56" s="349"/>
      <c r="D56" s="233"/>
      <c r="E56" s="594"/>
      <c r="F56" s="314"/>
      <c r="G56" s="349"/>
      <c r="H56" s="546"/>
      <c r="I56" s="279"/>
      <c r="J56" s="279"/>
      <c r="K56" s="279"/>
      <c r="L56" s="292">
        <f t="shared" si="0"/>
        <v>0</v>
      </c>
      <c r="M56" s="267"/>
      <c r="N56" s="16"/>
      <c r="O56" s="16"/>
      <c r="P56" s="16"/>
    </row>
    <row r="57" spans="1:16" ht="13.9" x14ac:dyDescent="0.35">
      <c r="A57" s="269"/>
      <c r="B57" s="349"/>
      <c r="C57" s="349"/>
      <c r="D57" s="233"/>
      <c r="E57" s="594"/>
      <c r="F57" s="314"/>
      <c r="G57" s="349"/>
      <c r="H57" s="546"/>
      <c r="I57" s="279"/>
      <c r="J57" s="279"/>
      <c r="K57" s="279"/>
      <c r="L57" s="292">
        <f t="shared" si="0"/>
        <v>0</v>
      </c>
      <c r="M57" s="267"/>
      <c r="N57" s="16"/>
      <c r="O57" s="16"/>
      <c r="P57" s="16"/>
    </row>
    <row r="58" spans="1:16" ht="13.9" x14ac:dyDescent="0.35">
      <c r="A58" s="269"/>
      <c r="B58" s="349"/>
      <c r="C58" s="349"/>
      <c r="D58" s="233"/>
      <c r="E58" s="594"/>
      <c r="F58" s="314"/>
      <c r="G58" s="349"/>
      <c r="H58" s="546"/>
      <c r="I58" s="279"/>
      <c r="J58" s="279"/>
      <c r="K58" s="279"/>
      <c r="L58" s="292">
        <f t="shared" si="0"/>
        <v>0</v>
      </c>
      <c r="M58" s="267"/>
      <c r="N58" s="16"/>
      <c r="O58" s="16"/>
      <c r="P58" s="16"/>
    </row>
    <row r="59" spans="1:16" ht="13.9" x14ac:dyDescent="0.35">
      <c r="A59" s="269"/>
      <c r="B59" s="349"/>
      <c r="C59" s="349"/>
      <c r="D59" s="233"/>
      <c r="E59" s="594"/>
      <c r="F59" s="314"/>
      <c r="G59" s="349"/>
      <c r="H59" s="546"/>
      <c r="I59" s="279"/>
      <c r="J59" s="279"/>
      <c r="K59" s="279"/>
      <c r="L59" s="292">
        <f t="shared" si="0"/>
        <v>0</v>
      </c>
      <c r="M59" s="267"/>
      <c r="N59" s="16"/>
      <c r="O59" s="16"/>
      <c r="P59" s="16"/>
    </row>
    <row r="60" spans="1:16" ht="13.9" x14ac:dyDescent="0.35">
      <c r="A60" s="269"/>
      <c r="B60" s="349"/>
      <c r="C60" s="349"/>
      <c r="D60" s="233"/>
      <c r="E60" s="594"/>
      <c r="F60" s="314"/>
      <c r="G60" s="349"/>
      <c r="H60" s="546"/>
      <c r="I60" s="279"/>
      <c r="J60" s="279"/>
      <c r="K60" s="279"/>
      <c r="L60" s="292">
        <f t="shared" si="0"/>
        <v>0</v>
      </c>
      <c r="M60" s="267"/>
      <c r="N60" s="16"/>
      <c r="O60" s="16"/>
      <c r="P60" s="16"/>
    </row>
    <row r="61" spans="1:16" ht="13.9" x14ac:dyDescent="0.35">
      <c r="A61" s="270"/>
      <c r="B61" s="350"/>
      <c r="C61" s="350"/>
      <c r="D61" s="234"/>
      <c r="E61" s="594" t="s">
        <v>79</v>
      </c>
      <c r="F61" s="314" t="s">
        <v>79</v>
      </c>
      <c r="G61" s="350"/>
      <c r="H61" s="547"/>
      <c r="I61" s="279"/>
      <c r="J61" s="279"/>
      <c r="K61" s="279"/>
      <c r="L61" s="292">
        <f t="shared" si="0"/>
        <v>0</v>
      </c>
      <c r="M61" s="267"/>
      <c r="N61" s="16"/>
      <c r="O61" s="16"/>
      <c r="P61" s="16"/>
    </row>
    <row r="62" spans="1:16" ht="15" x14ac:dyDescent="0.4">
      <c r="A62" s="84" t="s">
        <v>76</v>
      </c>
      <c r="B62" s="82"/>
      <c r="C62" s="354"/>
      <c r="D62" s="354"/>
      <c r="E62" s="354"/>
      <c r="F62" s="354"/>
      <c r="G62" s="354"/>
      <c r="H62" s="354"/>
      <c r="I62" s="354"/>
      <c r="J62" s="70"/>
      <c r="K62" s="70"/>
      <c r="M62" s="16"/>
      <c r="N62" s="16"/>
      <c r="O62" s="16"/>
      <c r="P62" s="16"/>
    </row>
    <row r="63" spans="1:16" ht="15" x14ac:dyDescent="0.4">
      <c r="A63" s="84" t="s">
        <v>77</v>
      </c>
      <c r="B63" s="82"/>
      <c r="C63" s="354"/>
      <c r="D63" s="354"/>
      <c r="E63" s="354"/>
      <c r="F63" s="354"/>
      <c r="G63" s="354"/>
      <c r="H63" s="354"/>
      <c r="I63" s="354"/>
      <c r="J63" s="70"/>
      <c r="K63" s="70"/>
      <c r="M63" s="16"/>
      <c r="N63" s="16"/>
      <c r="O63" s="16"/>
      <c r="P63" s="16"/>
    </row>
    <row r="64" spans="1:16" ht="15" x14ac:dyDescent="0.4">
      <c r="A64" s="84" t="s">
        <v>324</v>
      </c>
      <c r="B64" s="82"/>
      <c r="C64" s="354"/>
      <c r="D64" s="354"/>
      <c r="E64" s="354"/>
      <c r="F64" s="354"/>
      <c r="G64" s="354"/>
      <c r="H64" s="354"/>
      <c r="I64" s="354"/>
      <c r="M64" s="16"/>
      <c r="N64" s="16"/>
      <c r="O64" s="16"/>
      <c r="P64" s="16"/>
    </row>
    <row r="65" spans="1:16" x14ac:dyDescent="0.35">
      <c r="A65" s="98" t="s">
        <v>78</v>
      </c>
      <c r="B65" s="353"/>
      <c r="C65" s="353"/>
      <c r="D65" s="353"/>
      <c r="E65" s="353"/>
      <c r="F65" s="353"/>
      <c r="G65" s="353"/>
      <c r="H65" s="353"/>
      <c r="I65" s="353"/>
      <c r="M65" s="16"/>
      <c r="N65" s="16"/>
      <c r="O65" s="16"/>
      <c r="P65" s="16"/>
    </row>
    <row r="66" spans="1:16" x14ac:dyDescent="0.35">
      <c r="M66" s="16"/>
      <c r="N66" s="16"/>
      <c r="O66" s="16"/>
      <c r="P66" s="16"/>
    </row>
    <row r="67" spans="1:16" x14ac:dyDescent="0.35">
      <c r="M67" s="16"/>
      <c r="N67" s="16"/>
      <c r="O67" s="16"/>
      <c r="P67" s="16"/>
    </row>
    <row r="68" spans="1:16" x14ac:dyDescent="0.35">
      <c r="M68" s="16"/>
      <c r="N68" s="16"/>
      <c r="O68" s="16"/>
      <c r="P68" s="16"/>
    </row>
    <row r="69" spans="1:16" x14ac:dyDescent="0.35">
      <c r="M69" s="16"/>
      <c r="N69" s="16"/>
      <c r="O69" s="16"/>
      <c r="P69" s="16"/>
    </row>
    <row r="70" spans="1:16" x14ac:dyDescent="0.35">
      <c r="M70" s="16"/>
      <c r="N70" s="16"/>
      <c r="O70" s="16"/>
      <c r="P70" s="16"/>
    </row>
    <row r="71" spans="1:16" x14ac:dyDescent="0.35">
      <c r="M71" s="16"/>
      <c r="N71" s="16"/>
      <c r="O71" s="16"/>
      <c r="P71" s="16"/>
    </row>
    <row r="72" spans="1:16" x14ac:dyDescent="0.35">
      <c r="M72" s="16"/>
      <c r="N72" s="16"/>
      <c r="O72" s="16"/>
      <c r="P72" s="16"/>
    </row>
    <row r="73" spans="1:16" x14ac:dyDescent="0.35">
      <c r="M73" s="16"/>
      <c r="N73" s="16"/>
      <c r="O73" s="16"/>
      <c r="P73" s="16"/>
    </row>
    <row r="74" spans="1:16" x14ac:dyDescent="0.35">
      <c r="M74" s="16"/>
      <c r="N74" s="16"/>
      <c r="O74" s="16"/>
      <c r="P74" s="16"/>
    </row>
    <row r="75" spans="1:16" x14ac:dyDescent="0.35">
      <c r="M75" s="16"/>
      <c r="N75" s="16"/>
      <c r="O75" s="16"/>
      <c r="P75" s="16"/>
    </row>
    <row r="76" spans="1:16" x14ac:dyDescent="0.35">
      <c r="M76" s="16"/>
      <c r="N76" s="16"/>
      <c r="O76" s="16"/>
      <c r="P76" s="16"/>
    </row>
    <row r="77" spans="1:16" x14ac:dyDescent="0.35">
      <c r="M77" s="16"/>
      <c r="N77" s="16"/>
      <c r="O77" s="16"/>
      <c r="P77" s="16"/>
    </row>
    <row r="78" spans="1:16" x14ac:dyDescent="0.35">
      <c r="M78" s="16"/>
      <c r="N78" s="16"/>
      <c r="O78" s="16"/>
      <c r="P78" s="16"/>
    </row>
    <row r="79" spans="1:16" x14ac:dyDescent="0.35">
      <c r="M79" s="16"/>
      <c r="N79" s="16"/>
      <c r="O79" s="16"/>
      <c r="P79" s="16"/>
    </row>
    <row r="80" spans="1:16" x14ac:dyDescent="0.35">
      <c r="M80" s="16"/>
      <c r="N80" s="16"/>
      <c r="O80" s="16"/>
      <c r="P80" s="16"/>
    </row>
    <row r="81" spans="13:16" x14ac:dyDescent="0.35">
      <c r="M81" s="16"/>
      <c r="N81" s="16"/>
      <c r="O81" s="16"/>
      <c r="P81" s="16"/>
    </row>
    <row r="82" spans="13:16" x14ac:dyDescent="0.35">
      <c r="M82" s="16"/>
      <c r="N82" s="16"/>
      <c r="O82" s="16"/>
      <c r="P82" s="16"/>
    </row>
    <row r="83" spans="13:16" x14ac:dyDescent="0.35">
      <c r="M83" s="16"/>
      <c r="N83" s="16"/>
      <c r="O83" s="16"/>
      <c r="P83" s="16"/>
    </row>
    <row r="84" spans="13:16" x14ac:dyDescent="0.35">
      <c r="M84" s="16"/>
      <c r="N84" s="16"/>
      <c r="O84" s="16"/>
      <c r="P84" s="16"/>
    </row>
    <row r="85" spans="13:16" x14ac:dyDescent="0.35">
      <c r="M85" s="16"/>
      <c r="N85" s="16"/>
      <c r="O85" s="16"/>
      <c r="P85" s="16"/>
    </row>
    <row r="86" spans="13:16" x14ac:dyDescent="0.35">
      <c r="M86" s="16"/>
      <c r="N86" s="16"/>
      <c r="O86" s="16"/>
      <c r="P86" s="16"/>
    </row>
    <row r="87" spans="13:16" x14ac:dyDescent="0.35">
      <c r="M87" s="16"/>
      <c r="N87" s="16"/>
      <c r="O87" s="16"/>
      <c r="P87" s="16"/>
    </row>
    <row r="88" spans="13:16" x14ac:dyDescent="0.35">
      <c r="M88" s="16"/>
      <c r="N88" s="16"/>
      <c r="O88" s="16"/>
      <c r="P88" s="16"/>
    </row>
    <row r="89" spans="13:16" x14ac:dyDescent="0.35">
      <c r="M89" s="16"/>
      <c r="N89" s="16"/>
      <c r="O89" s="16"/>
      <c r="P89" s="16"/>
    </row>
    <row r="90" spans="13:16" x14ac:dyDescent="0.35">
      <c r="M90" s="16"/>
      <c r="N90" s="16"/>
      <c r="O90" s="16"/>
      <c r="P90" s="16"/>
    </row>
    <row r="91" spans="13:16" x14ac:dyDescent="0.35">
      <c r="M91" s="16"/>
      <c r="N91" s="16"/>
      <c r="O91" s="16"/>
      <c r="P91" s="16"/>
    </row>
    <row r="92" spans="13:16" x14ac:dyDescent="0.35">
      <c r="M92" s="16"/>
      <c r="N92" s="16"/>
      <c r="O92" s="16"/>
      <c r="P92" s="16"/>
    </row>
    <row r="93" spans="13:16" x14ac:dyDescent="0.35">
      <c r="M93" s="16"/>
      <c r="N93" s="16"/>
      <c r="O93" s="16"/>
      <c r="P93" s="16"/>
    </row>
    <row r="94" spans="13:16" x14ac:dyDescent="0.35">
      <c r="M94" s="16"/>
      <c r="N94" s="16"/>
      <c r="O94" s="16"/>
      <c r="P94" s="16"/>
    </row>
    <row r="95" spans="13:16" x14ac:dyDescent="0.35">
      <c r="M95" s="16"/>
      <c r="N95" s="16"/>
      <c r="O95" s="16"/>
      <c r="P95" s="16"/>
    </row>
    <row r="96" spans="13:16" x14ac:dyDescent="0.35">
      <c r="M96" s="16"/>
      <c r="N96" s="16"/>
      <c r="O96" s="16"/>
      <c r="P96" s="16"/>
    </row>
    <row r="97" spans="13:16" x14ac:dyDescent="0.35">
      <c r="M97" s="16"/>
      <c r="N97" s="16"/>
      <c r="O97" s="16"/>
      <c r="P97" s="16"/>
    </row>
    <row r="98" spans="13:16" x14ac:dyDescent="0.35">
      <c r="M98" s="16"/>
      <c r="N98" s="16"/>
      <c r="O98" s="16"/>
      <c r="P98" s="16"/>
    </row>
    <row r="99" spans="13:16" x14ac:dyDescent="0.35">
      <c r="M99" s="16"/>
      <c r="N99" s="16"/>
      <c r="O99" s="16"/>
      <c r="P99" s="16"/>
    </row>
    <row r="100" spans="13:16" x14ac:dyDescent="0.35">
      <c r="M100" s="16"/>
      <c r="N100" s="16"/>
      <c r="O100" s="16"/>
      <c r="P100" s="16"/>
    </row>
    <row r="101" spans="13:16" x14ac:dyDescent="0.35">
      <c r="M101" s="16"/>
      <c r="N101" s="16"/>
      <c r="O101" s="16"/>
      <c r="P101" s="16"/>
    </row>
    <row r="102" spans="13:16" x14ac:dyDescent="0.35">
      <c r="M102" s="16"/>
      <c r="N102" s="16"/>
      <c r="O102" s="16"/>
      <c r="P102" s="16"/>
    </row>
    <row r="103" spans="13:16" x14ac:dyDescent="0.35">
      <c r="M103" s="16"/>
      <c r="N103" s="16"/>
      <c r="O103" s="16"/>
      <c r="P103" s="16"/>
    </row>
    <row r="104" spans="13:16" x14ac:dyDescent="0.35">
      <c r="N104" s="16"/>
      <c r="O104" s="16"/>
      <c r="P104" s="16"/>
    </row>
  </sheetData>
  <sheetProtection sheet="1" objects="1" scenarios="1"/>
  <mergeCells count="3">
    <mergeCell ref="A1:K1"/>
    <mergeCell ref="A2:K2"/>
    <mergeCell ref="A6:M6"/>
  </mergeCells>
  <dataValidations count="2">
    <dataValidation type="custom" allowBlank="1" showInputMessage="1" showErrorMessage="1" error="Amounts must be limited to a maximum of 2 decimal places." sqref="I12:K61" xr:uid="{00000000-0002-0000-0A00-000000000000}">
      <formula1>(I12*100)=INT(I12*100)</formula1>
    </dataValidation>
    <dataValidation type="list" allowBlank="1" showInputMessage="1" showErrorMessage="1" sqref="M10:M61" xr:uid="{00000000-0002-0000-0A00-000001000000}">
      <formula1>"Yes, No"</formula1>
    </dataValidation>
  </dataValidations>
  <hyperlinks>
    <hyperlink ref="A6" r:id="rId1" display="National Joint Council Travel Directive" xr:uid="{00000000-0004-0000-0A00-000000000000}"/>
  </hyperlinks>
  <pageMargins left="0.70866141732283472" right="0.70866141732283472" top="0.74803149606299213" bottom="0.74803149606299213" header="0.31496062992125984" footer="0.31496062992125984"/>
  <pageSetup paperSize="5" scale="59" fitToHeight="0" orientation="landscape" r:id="rId2"/>
  <headerFooter>
    <oddHeader>&amp;CCANCODE
RECIPIENT CLAIM SUMMARY and/or ADVANCE CLAIM FORM</oddHeader>
    <oddFooter>&amp;C&amp;A&amp;RPage &amp;P of &amp;N</oddFooter>
  </headerFooter>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I68"/>
  <sheetViews>
    <sheetView showGridLines="0" zoomScale="80" zoomScaleNormal="80" zoomScaleSheetLayoutView="98" zoomScalePageLayoutView="90" workbookViewId="0">
      <selection activeCell="G7" sqref="G7"/>
    </sheetView>
  </sheetViews>
  <sheetFormatPr defaultRowHeight="12.75" x14ac:dyDescent="0.35"/>
  <cols>
    <col min="1" max="1" width="30.73046875" style="9" customWidth="1"/>
    <col min="2" max="4" width="30.73046875" customWidth="1"/>
    <col min="5" max="8" width="20.73046875" customWidth="1"/>
    <col min="9" max="9" width="14.59765625" customWidth="1"/>
    <col min="10" max="10" width="9.265625" customWidth="1"/>
    <col min="11" max="11" width="3.59765625" bestFit="1" customWidth="1"/>
    <col min="12" max="12" width="4.86328125" bestFit="1" customWidth="1"/>
  </cols>
  <sheetData>
    <row r="1" spans="1:9" ht="45" customHeight="1" x14ac:dyDescent="0.35">
      <c r="A1" s="611">
        <f>'1. Recipient Information'!B6</f>
        <v>0</v>
      </c>
      <c r="B1" s="611"/>
      <c r="C1" s="611"/>
      <c r="D1" s="611"/>
      <c r="E1" s="611"/>
      <c r="F1" s="611"/>
      <c r="G1" s="611"/>
      <c r="H1" s="611"/>
    </row>
    <row r="2" spans="1:9" ht="20.100000000000001" customHeight="1" x14ac:dyDescent="0.6">
      <c r="A2" s="757" t="s">
        <v>64</v>
      </c>
      <c r="B2" s="757"/>
      <c r="C2" s="757"/>
      <c r="D2" s="757"/>
      <c r="E2" s="757"/>
      <c r="F2" s="757"/>
      <c r="G2" s="757"/>
      <c r="H2" s="757"/>
    </row>
    <row r="3" spans="1:9" ht="15" customHeight="1" x14ac:dyDescent="0.4">
      <c r="A3" s="100" t="s">
        <v>20</v>
      </c>
      <c r="B3" s="21" t="str">
        <f>'3. Summary of Request'!B4</f>
        <v xml:space="preserve"> to  </v>
      </c>
      <c r="C3" s="22"/>
      <c r="D3" s="22"/>
      <c r="E3" s="22"/>
      <c r="F3" s="22"/>
      <c r="G3" s="19"/>
      <c r="H3" s="19"/>
    </row>
    <row r="4" spans="1:9" ht="15" customHeight="1" x14ac:dyDescent="0.4">
      <c r="A4" s="100" t="s">
        <v>8</v>
      </c>
      <c r="B4" s="256">
        <f>'1. Recipient Information'!B7</f>
        <v>0</v>
      </c>
      <c r="C4" s="23"/>
      <c r="D4" s="24"/>
      <c r="E4" s="25"/>
      <c r="F4" s="25"/>
      <c r="G4" s="19"/>
      <c r="H4" s="19"/>
      <c r="I4" s="608" t="str">
        <f>'1. Recipient Information'!B29</f>
        <v>Version: 10-2021</v>
      </c>
    </row>
    <row r="5" spans="1:9" ht="15" customHeight="1" x14ac:dyDescent="0.4">
      <c r="A5" s="86"/>
      <c r="B5" s="86"/>
      <c r="C5" s="87"/>
      <c r="D5" s="19"/>
      <c r="E5" s="19"/>
      <c r="F5" s="88"/>
      <c r="G5" s="89" t="s">
        <v>4</v>
      </c>
      <c r="H5" s="90">
        <f>SUM(H8:H57)</f>
        <v>0</v>
      </c>
      <c r="I5" s="109" t="s">
        <v>209</v>
      </c>
    </row>
    <row r="6" spans="1:9" ht="45" customHeight="1" x14ac:dyDescent="0.35">
      <c r="A6" s="91" t="s">
        <v>0</v>
      </c>
      <c r="B6" s="91" t="s">
        <v>34</v>
      </c>
      <c r="C6" s="92" t="s">
        <v>1</v>
      </c>
      <c r="D6" s="91" t="s">
        <v>2</v>
      </c>
      <c r="E6" s="91" t="s">
        <v>35</v>
      </c>
      <c r="F6" s="92" t="s">
        <v>23</v>
      </c>
      <c r="G6" s="92" t="s">
        <v>367</v>
      </c>
      <c r="H6" s="93" t="s">
        <v>36</v>
      </c>
      <c r="I6" s="109" t="s">
        <v>84</v>
      </c>
    </row>
    <row r="7" spans="1:9" s="48" customFormat="1" ht="14.25" thickBot="1" x14ac:dyDescent="0.45">
      <c r="A7" s="281" t="s">
        <v>207</v>
      </c>
      <c r="B7" s="281" t="s">
        <v>219</v>
      </c>
      <c r="C7" s="287" t="s">
        <v>220</v>
      </c>
      <c r="D7" s="299" t="s">
        <v>221</v>
      </c>
      <c r="E7" s="300">
        <v>750</v>
      </c>
      <c r="F7" s="288">
        <v>84.5</v>
      </c>
      <c r="G7" s="302">
        <v>6.25</v>
      </c>
      <c r="H7" s="301">
        <v>840.75</v>
      </c>
      <c r="I7" s="306"/>
    </row>
    <row r="8" spans="1:9" s="48" customFormat="1" ht="13.9" x14ac:dyDescent="0.4">
      <c r="A8" s="95"/>
      <c r="B8" s="95"/>
      <c r="C8" s="95" t="s">
        <v>79</v>
      </c>
      <c r="D8" s="95"/>
      <c r="E8" s="96"/>
      <c r="F8" s="96"/>
      <c r="G8" s="96"/>
      <c r="H8" s="304">
        <f t="shared" ref="H8:H57" si="0">IFERROR(SUM(E8:G8),0)</f>
        <v>0</v>
      </c>
      <c r="I8" s="235"/>
    </row>
    <row r="9" spans="1:9" s="48" customFormat="1" ht="13.9" x14ac:dyDescent="0.4">
      <c r="A9" s="95"/>
      <c r="B9" s="95"/>
      <c r="C9" s="95"/>
      <c r="D9" s="95"/>
      <c r="E9" s="96"/>
      <c r="F9" s="96"/>
      <c r="G9" s="96"/>
      <c r="H9" s="304">
        <f t="shared" si="0"/>
        <v>0</v>
      </c>
      <c r="I9" s="235"/>
    </row>
    <row r="10" spans="1:9" s="48" customFormat="1" ht="13.9" x14ac:dyDescent="0.4">
      <c r="A10" s="95"/>
      <c r="B10" s="95"/>
      <c r="C10" s="95"/>
      <c r="D10" s="95"/>
      <c r="E10" s="96"/>
      <c r="F10" s="96"/>
      <c r="G10" s="96"/>
      <c r="H10" s="304">
        <f t="shared" si="0"/>
        <v>0</v>
      </c>
      <c r="I10" s="235"/>
    </row>
    <row r="11" spans="1:9" s="48" customFormat="1" ht="13.9" x14ac:dyDescent="0.4">
      <c r="A11" s="95"/>
      <c r="B11" s="95"/>
      <c r="C11" s="95"/>
      <c r="D11" s="95"/>
      <c r="E11" s="96"/>
      <c r="F11" s="96"/>
      <c r="G11" s="96"/>
      <c r="H11" s="304">
        <f t="shared" si="0"/>
        <v>0</v>
      </c>
      <c r="I11" s="235"/>
    </row>
    <row r="12" spans="1:9" s="48" customFormat="1" ht="13.9" x14ac:dyDescent="0.4">
      <c r="A12" s="95"/>
      <c r="B12" s="95"/>
      <c r="C12" s="95"/>
      <c r="D12" s="95"/>
      <c r="E12" s="96"/>
      <c r="F12" s="96"/>
      <c r="G12" s="96"/>
      <c r="H12" s="304">
        <f t="shared" si="0"/>
        <v>0</v>
      </c>
      <c r="I12" s="235"/>
    </row>
    <row r="13" spans="1:9" s="48" customFormat="1" ht="13.9" x14ac:dyDescent="0.4">
      <c r="A13" s="95"/>
      <c r="B13" s="95"/>
      <c r="C13" s="95"/>
      <c r="D13" s="95"/>
      <c r="E13" s="96"/>
      <c r="F13" s="96"/>
      <c r="G13" s="96"/>
      <c r="H13" s="304">
        <f t="shared" si="0"/>
        <v>0</v>
      </c>
      <c r="I13" s="235"/>
    </row>
    <row r="14" spans="1:9" s="48" customFormat="1" ht="13.9" x14ac:dyDescent="0.4">
      <c r="A14" s="95"/>
      <c r="B14" s="95"/>
      <c r="C14" s="95"/>
      <c r="D14" s="95"/>
      <c r="E14" s="96"/>
      <c r="F14" s="96"/>
      <c r="G14" s="96"/>
      <c r="H14" s="304">
        <f t="shared" si="0"/>
        <v>0</v>
      </c>
      <c r="I14" s="235"/>
    </row>
    <row r="15" spans="1:9" s="48" customFormat="1" ht="13.9" x14ac:dyDescent="0.4">
      <c r="A15" s="95"/>
      <c r="B15" s="95"/>
      <c r="C15" s="95"/>
      <c r="D15" s="95"/>
      <c r="E15" s="96"/>
      <c r="F15" s="96"/>
      <c r="G15" s="96"/>
      <c r="H15" s="304">
        <f t="shared" si="0"/>
        <v>0</v>
      </c>
      <c r="I15" s="235"/>
    </row>
    <row r="16" spans="1:9" s="48" customFormat="1" ht="13.9" x14ac:dyDescent="0.4">
      <c r="A16" s="95"/>
      <c r="B16" s="95"/>
      <c r="C16" s="95"/>
      <c r="D16" s="95"/>
      <c r="E16" s="96"/>
      <c r="F16" s="96"/>
      <c r="G16" s="96"/>
      <c r="H16" s="304">
        <f t="shared" si="0"/>
        <v>0</v>
      </c>
      <c r="I16" s="235"/>
    </row>
    <row r="17" spans="1:9" s="48" customFormat="1" ht="13.9" x14ac:dyDescent="0.4">
      <c r="A17" s="95"/>
      <c r="B17" s="95"/>
      <c r="C17" s="95"/>
      <c r="D17" s="95"/>
      <c r="E17" s="96"/>
      <c r="F17" s="96"/>
      <c r="G17" s="96"/>
      <c r="H17" s="304">
        <f t="shared" si="0"/>
        <v>0</v>
      </c>
      <c r="I17" s="235"/>
    </row>
    <row r="18" spans="1:9" s="48" customFormat="1" ht="13.9" x14ac:dyDescent="0.4">
      <c r="A18" s="95"/>
      <c r="B18" s="95"/>
      <c r="C18" s="95"/>
      <c r="D18" s="95"/>
      <c r="E18" s="96"/>
      <c r="F18" s="96"/>
      <c r="G18" s="96"/>
      <c r="H18" s="304">
        <f t="shared" si="0"/>
        <v>0</v>
      </c>
      <c r="I18" s="235"/>
    </row>
    <row r="19" spans="1:9" s="48" customFormat="1" ht="13.9" x14ac:dyDescent="0.4">
      <c r="A19" s="95"/>
      <c r="B19" s="95"/>
      <c r="C19" s="95"/>
      <c r="D19" s="95"/>
      <c r="E19" s="96"/>
      <c r="F19" s="96"/>
      <c r="G19" s="96"/>
      <c r="H19" s="304">
        <f t="shared" si="0"/>
        <v>0</v>
      </c>
      <c r="I19" s="235"/>
    </row>
    <row r="20" spans="1:9" s="48" customFormat="1" ht="13.9" x14ac:dyDescent="0.4">
      <c r="A20" s="95"/>
      <c r="B20" s="95"/>
      <c r="C20" s="95"/>
      <c r="D20" s="95"/>
      <c r="E20" s="96"/>
      <c r="F20" s="96"/>
      <c r="G20" s="96"/>
      <c r="H20" s="304">
        <f t="shared" si="0"/>
        <v>0</v>
      </c>
      <c r="I20" s="235"/>
    </row>
    <row r="21" spans="1:9" s="48" customFormat="1" ht="13.9" x14ac:dyDescent="0.4">
      <c r="A21" s="95"/>
      <c r="B21" s="95"/>
      <c r="C21" s="95"/>
      <c r="D21" s="95"/>
      <c r="E21" s="96"/>
      <c r="F21" s="96"/>
      <c r="G21" s="96"/>
      <c r="H21" s="304">
        <f t="shared" si="0"/>
        <v>0</v>
      </c>
      <c r="I21" s="235"/>
    </row>
    <row r="22" spans="1:9" s="48" customFormat="1" ht="13.9" x14ac:dyDescent="0.4">
      <c r="A22" s="95"/>
      <c r="B22" s="95"/>
      <c r="C22" s="95"/>
      <c r="D22" s="95"/>
      <c r="E22" s="96"/>
      <c r="F22" s="96"/>
      <c r="G22" s="96"/>
      <c r="H22" s="97">
        <f>IFERROR(SUM(E22:G22),0)</f>
        <v>0</v>
      </c>
      <c r="I22" s="235"/>
    </row>
    <row r="23" spans="1:9" s="48" customFormat="1" ht="13.9" x14ac:dyDescent="0.4">
      <c r="A23" s="95"/>
      <c r="B23" s="95"/>
      <c r="C23" s="95"/>
      <c r="D23" s="95"/>
      <c r="E23" s="96"/>
      <c r="F23" s="96"/>
      <c r="G23" s="96"/>
      <c r="H23" s="304">
        <f t="shared" si="0"/>
        <v>0</v>
      </c>
      <c r="I23" s="235"/>
    </row>
    <row r="24" spans="1:9" s="48" customFormat="1" ht="13.9" x14ac:dyDescent="0.4">
      <c r="A24" s="95"/>
      <c r="B24" s="95"/>
      <c r="C24" s="95"/>
      <c r="D24" s="95"/>
      <c r="E24" s="96"/>
      <c r="F24" s="96"/>
      <c r="G24" s="96"/>
      <c r="H24" s="304">
        <f t="shared" si="0"/>
        <v>0</v>
      </c>
      <c r="I24" s="235"/>
    </row>
    <row r="25" spans="1:9" s="48" customFormat="1" ht="13.9" x14ac:dyDescent="0.4">
      <c r="A25" s="95"/>
      <c r="B25" s="95"/>
      <c r="C25" s="95"/>
      <c r="D25" s="95"/>
      <c r="E25" s="96"/>
      <c r="F25" s="96"/>
      <c r="G25" s="96"/>
      <c r="H25" s="304">
        <f t="shared" si="0"/>
        <v>0</v>
      </c>
      <c r="I25" s="235"/>
    </row>
    <row r="26" spans="1:9" s="48" customFormat="1" ht="13.9" x14ac:dyDescent="0.4">
      <c r="A26" s="95"/>
      <c r="B26" s="95"/>
      <c r="C26" s="95"/>
      <c r="D26" s="95"/>
      <c r="E26" s="96"/>
      <c r="F26" s="96"/>
      <c r="G26" s="96"/>
      <c r="H26" s="304">
        <f t="shared" si="0"/>
        <v>0</v>
      </c>
      <c r="I26" s="235"/>
    </row>
    <row r="27" spans="1:9" s="48" customFormat="1" ht="13.9" x14ac:dyDescent="0.4">
      <c r="A27" s="95"/>
      <c r="B27" s="95"/>
      <c r="C27" s="95"/>
      <c r="D27" s="95"/>
      <c r="E27" s="96"/>
      <c r="F27" s="96"/>
      <c r="G27" s="96"/>
      <c r="H27" s="304">
        <f t="shared" si="0"/>
        <v>0</v>
      </c>
      <c r="I27" s="235"/>
    </row>
    <row r="28" spans="1:9" s="48" customFormat="1" ht="13.9" x14ac:dyDescent="0.4">
      <c r="A28" s="95"/>
      <c r="B28" s="95"/>
      <c r="C28" s="95"/>
      <c r="D28" s="95"/>
      <c r="E28" s="96"/>
      <c r="F28" s="96"/>
      <c r="G28" s="96"/>
      <c r="H28" s="304">
        <f t="shared" si="0"/>
        <v>0</v>
      </c>
      <c r="I28" s="235"/>
    </row>
    <row r="29" spans="1:9" s="1" customFormat="1" ht="15" customHeight="1" x14ac:dyDescent="0.4">
      <c r="A29" s="95"/>
      <c r="B29" s="95"/>
      <c r="C29" s="95"/>
      <c r="D29" s="95"/>
      <c r="E29" s="96"/>
      <c r="F29" s="96"/>
      <c r="G29" s="96"/>
      <c r="H29" s="304">
        <f t="shared" si="0"/>
        <v>0</v>
      </c>
      <c r="I29" s="235"/>
    </row>
    <row r="30" spans="1:9" s="1" customFormat="1" ht="13.9" x14ac:dyDescent="0.4">
      <c r="A30" s="95"/>
      <c r="B30" s="95"/>
      <c r="C30" s="95"/>
      <c r="D30" s="95"/>
      <c r="E30" s="96"/>
      <c r="F30" s="96"/>
      <c r="G30" s="96"/>
      <c r="H30" s="304">
        <f t="shared" si="0"/>
        <v>0</v>
      </c>
      <c r="I30" s="235"/>
    </row>
    <row r="31" spans="1:9" s="1" customFormat="1" ht="13.9" x14ac:dyDescent="0.4">
      <c r="A31" s="95"/>
      <c r="B31" s="95"/>
      <c r="C31" s="95"/>
      <c r="D31" s="95"/>
      <c r="E31" s="96"/>
      <c r="F31" s="96"/>
      <c r="G31" s="96"/>
      <c r="H31" s="304">
        <f t="shared" si="0"/>
        <v>0</v>
      </c>
      <c r="I31" s="235"/>
    </row>
    <row r="32" spans="1:9" s="1" customFormat="1" ht="13.9" x14ac:dyDescent="0.4">
      <c r="A32" s="95"/>
      <c r="B32" s="95"/>
      <c r="C32" s="95"/>
      <c r="D32" s="95"/>
      <c r="E32" s="96"/>
      <c r="F32" s="96"/>
      <c r="G32" s="96"/>
      <c r="H32" s="304">
        <f t="shared" si="0"/>
        <v>0</v>
      </c>
      <c r="I32" s="235"/>
    </row>
    <row r="33" spans="1:9" s="1" customFormat="1" ht="13.9" x14ac:dyDescent="0.4">
      <c r="A33" s="95"/>
      <c r="B33" s="95"/>
      <c r="C33" s="95"/>
      <c r="D33" s="95"/>
      <c r="E33" s="96"/>
      <c r="F33" s="96"/>
      <c r="G33" s="96"/>
      <c r="H33" s="304">
        <f t="shared" si="0"/>
        <v>0</v>
      </c>
      <c r="I33" s="235"/>
    </row>
    <row r="34" spans="1:9" s="1" customFormat="1" ht="13.9" x14ac:dyDescent="0.4">
      <c r="A34" s="95"/>
      <c r="B34" s="95"/>
      <c r="C34" s="95"/>
      <c r="D34" s="95"/>
      <c r="E34" s="96"/>
      <c r="F34" s="96"/>
      <c r="G34" s="96"/>
      <c r="H34" s="304">
        <f t="shared" si="0"/>
        <v>0</v>
      </c>
      <c r="I34" s="235"/>
    </row>
    <row r="35" spans="1:9" s="1" customFormat="1" ht="13.9" x14ac:dyDescent="0.4">
      <c r="A35" s="95"/>
      <c r="B35" s="95"/>
      <c r="C35" s="95"/>
      <c r="D35" s="95"/>
      <c r="E35" s="96"/>
      <c r="F35" s="96"/>
      <c r="G35" s="96"/>
      <c r="H35" s="304">
        <f t="shared" si="0"/>
        <v>0</v>
      </c>
      <c r="I35" s="235"/>
    </row>
    <row r="36" spans="1:9" s="1" customFormat="1" ht="13.9" x14ac:dyDescent="0.4">
      <c r="A36" s="95"/>
      <c r="B36" s="95"/>
      <c r="C36" s="95"/>
      <c r="D36" s="95"/>
      <c r="E36" s="96"/>
      <c r="F36" s="96"/>
      <c r="G36" s="96"/>
      <c r="H36" s="304">
        <f t="shared" si="0"/>
        <v>0</v>
      </c>
      <c r="I36" s="235"/>
    </row>
    <row r="37" spans="1:9" s="1" customFormat="1" ht="13.9" x14ac:dyDescent="0.4">
      <c r="A37" s="95"/>
      <c r="B37" s="95"/>
      <c r="C37" s="95"/>
      <c r="D37" s="95"/>
      <c r="E37" s="96"/>
      <c r="F37" s="96"/>
      <c r="G37" s="96"/>
      <c r="H37" s="304">
        <f t="shared" si="0"/>
        <v>0</v>
      </c>
      <c r="I37" s="235"/>
    </row>
    <row r="38" spans="1:9" s="1" customFormat="1" ht="13.9" x14ac:dyDescent="0.4">
      <c r="A38" s="95"/>
      <c r="B38" s="95"/>
      <c r="C38" s="95"/>
      <c r="D38" s="95"/>
      <c r="E38" s="96"/>
      <c r="F38" s="96"/>
      <c r="G38" s="96"/>
      <c r="H38" s="304">
        <f t="shared" si="0"/>
        <v>0</v>
      </c>
      <c r="I38" s="235"/>
    </row>
    <row r="39" spans="1:9" s="1" customFormat="1" ht="13.9" x14ac:dyDescent="0.4">
      <c r="A39" s="95"/>
      <c r="B39" s="95"/>
      <c r="C39" s="95"/>
      <c r="D39" s="95"/>
      <c r="E39" s="96"/>
      <c r="F39" s="96"/>
      <c r="G39" s="96"/>
      <c r="H39" s="304">
        <f t="shared" si="0"/>
        <v>0</v>
      </c>
      <c r="I39" s="235"/>
    </row>
    <row r="40" spans="1:9" s="1" customFormat="1" ht="13.9" x14ac:dyDescent="0.4">
      <c r="A40" s="95"/>
      <c r="B40" s="95"/>
      <c r="C40" s="95"/>
      <c r="D40" s="95"/>
      <c r="E40" s="96"/>
      <c r="F40" s="96"/>
      <c r="G40" s="96"/>
      <c r="H40" s="304">
        <f t="shared" si="0"/>
        <v>0</v>
      </c>
      <c r="I40" s="235"/>
    </row>
    <row r="41" spans="1:9" s="1" customFormat="1" ht="13.9" x14ac:dyDescent="0.4">
      <c r="A41" s="95"/>
      <c r="B41" s="95"/>
      <c r="C41" s="95"/>
      <c r="D41" s="95"/>
      <c r="E41" s="96"/>
      <c r="F41" s="96"/>
      <c r="G41" s="96"/>
      <c r="H41" s="304">
        <f t="shared" si="0"/>
        <v>0</v>
      </c>
      <c r="I41" s="235"/>
    </row>
    <row r="42" spans="1:9" s="1" customFormat="1" ht="13.9" x14ac:dyDescent="0.4">
      <c r="A42" s="95"/>
      <c r="B42" s="95"/>
      <c r="C42" s="95"/>
      <c r="D42" s="95"/>
      <c r="E42" s="96"/>
      <c r="F42" s="96"/>
      <c r="G42" s="96"/>
      <c r="H42" s="304">
        <f t="shared" si="0"/>
        <v>0</v>
      </c>
      <c r="I42" s="235"/>
    </row>
    <row r="43" spans="1:9" s="1" customFormat="1" ht="13.9" x14ac:dyDescent="0.4">
      <c r="A43" s="95"/>
      <c r="B43" s="95"/>
      <c r="C43" s="95"/>
      <c r="D43" s="95"/>
      <c r="E43" s="96"/>
      <c r="F43" s="96"/>
      <c r="G43" s="96"/>
      <c r="H43" s="304">
        <f t="shared" si="0"/>
        <v>0</v>
      </c>
      <c r="I43" s="235"/>
    </row>
    <row r="44" spans="1:9" s="1" customFormat="1" ht="13.9" x14ac:dyDescent="0.4">
      <c r="A44" s="95"/>
      <c r="B44" s="95"/>
      <c r="C44" s="95"/>
      <c r="D44" s="95"/>
      <c r="E44" s="96"/>
      <c r="F44" s="96"/>
      <c r="G44" s="96"/>
      <c r="H44" s="304">
        <f t="shared" si="0"/>
        <v>0</v>
      </c>
      <c r="I44" s="235"/>
    </row>
    <row r="45" spans="1:9" s="1" customFormat="1" ht="13.9" x14ac:dyDescent="0.4">
      <c r="A45" s="95"/>
      <c r="B45" s="95"/>
      <c r="C45" s="95"/>
      <c r="D45" s="95"/>
      <c r="E45" s="96"/>
      <c r="F45" s="96"/>
      <c r="G45" s="96"/>
      <c r="H45" s="304">
        <f t="shared" si="0"/>
        <v>0</v>
      </c>
      <c r="I45" s="235"/>
    </row>
    <row r="46" spans="1:9" s="1" customFormat="1" ht="13.9" x14ac:dyDescent="0.4">
      <c r="A46" s="95"/>
      <c r="B46" s="95"/>
      <c r="C46" s="95"/>
      <c r="D46" s="95"/>
      <c r="E46" s="96"/>
      <c r="F46" s="96"/>
      <c r="G46" s="96"/>
      <c r="H46" s="304">
        <f t="shared" si="0"/>
        <v>0</v>
      </c>
      <c r="I46" s="235"/>
    </row>
    <row r="47" spans="1:9" s="1" customFormat="1" ht="13.9" x14ac:dyDescent="0.4">
      <c r="A47" s="95"/>
      <c r="B47" s="95"/>
      <c r="C47" s="95"/>
      <c r="D47" s="95"/>
      <c r="E47" s="96"/>
      <c r="F47" s="96"/>
      <c r="G47" s="96"/>
      <c r="H47" s="304">
        <f t="shared" si="0"/>
        <v>0</v>
      </c>
      <c r="I47" s="235"/>
    </row>
    <row r="48" spans="1:9" s="1" customFormat="1" ht="13.9" x14ac:dyDescent="0.4">
      <c r="A48" s="95"/>
      <c r="B48" s="95"/>
      <c r="C48" s="95"/>
      <c r="D48" s="95"/>
      <c r="E48" s="96"/>
      <c r="F48" s="96"/>
      <c r="G48" s="96"/>
      <c r="H48" s="304">
        <f t="shared" si="0"/>
        <v>0</v>
      </c>
      <c r="I48" s="235"/>
    </row>
    <row r="49" spans="1:9" s="1" customFormat="1" ht="13.9" x14ac:dyDescent="0.4">
      <c r="A49" s="95"/>
      <c r="B49" s="95"/>
      <c r="C49" s="95"/>
      <c r="D49" s="95"/>
      <c r="E49" s="96"/>
      <c r="F49" s="96"/>
      <c r="G49" s="96"/>
      <c r="H49" s="304">
        <f t="shared" si="0"/>
        <v>0</v>
      </c>
      <c r="I49" s="235"/>
    </row>
    <row r="50" spans="1:9" s="1" customFormat="1" ht="13.9" x14ac:dyDescent="0.4">
      <c r="A50" s="95"/>
      <c r="B50" s="95"/>
      <c r="C50" s="95"/>
      <c r="D50" s="95"/>
      <c r="E50" s="96"/>
      <c r="F50" s="96"/>
      <c r="G50" s="96"/>
      <c r="H50" s="304">
        <f t="shared" si="0"/>
        <v>0</v>
      </c>
      <c r="I50" s="235"/>
    </row>
    <row r="51" spans="1:9" s="1" customFormat="1" ht="13.9" x14ac:dyDescent="0.4">
      <c r="A51" s="95"/>
      <c r="B51" s="95"/>
      <c r="C51" s="95"/>
      <c r="D51" s="95"/>
      <c r="E51" s="96"/>
      <c r="F51" s="96"/>
      <c r="G51" s="96"/>
      <c r="H51" s="304">
        <f t="shared" si="0"/>
        <v>0</v>
      </c>
      <c r="I51" s="235"/>
    </row>
    <row r="52" spans="1:9" s="1" customFormat="1" ht="13.9" x14ac:dyDescent="0.4">
      <c r="A52" s="95"/>
      <c r="B52" s="95"/>
      <c r="C52" s="95"/>
      <c r="D52" s="95"/>
      <c r="E52" s="96"/>
      <c r="F52" s="96"/>
      <c r="G52" s="96"/>
      <c r="H52" s="304">
        <f t="shared" si="0"/>
        <v>0</v>
      </c>
      <c r="I52" s="235"/>
    </row>
    <row r="53" spans="1:9" s="1" customFormat="1" ht="13.9" x14ac:dyDescent="0.4">
      <c r="A53" s="95"/>
      <c r="B53" s="95"/>
      <c r="C53" s="95"/>
      <c r="D53" s="95"/>
      <c r="E53" s="96"/>
      <c r="F53" s="96"/>
      <c r="G53" s="96"/>
      <c r="H53" s="304">
        <f t="shared" si="0"/>
        <v>0</v>
      </c>
      <c r="I53" s="235"/>
    </row>
    <row r="54" spans="1:9" s="1" customFormat="1" ht="13.9" x14ac:dyDescent="0.4">
      <c r="A54" s="95"/>
      <c r="B54" s="95"/>
      <c r="C54" s="95"/>
      <c r="D54" s="95"/>
      <c r="E54" s="96"/>
      <c r="F54" s="96"/>
      <c r="G54" s="96"/>
      <c r="H54" s="304">
        <f t="shared" si="0"/>
        <v>0</v>
      </c>
      <c r="I54" s="235"/>
    </row>
    <row r="55" spans="1:9" s="1" customFormat="1" ht="13.9" x14ac:dyDescent="0.4">
      <c r="A55" s="95"/>
      <c r="B55" s="95"/>
      <c r="C55" s="95"/>
      <c r="D55" s="95"/>
      <c r="E55" s="96"/>
      <c r="F55" s="96"/>
      <c r="G55" s="96"/>
      <c r="H55" s="304">
        <f t="shared" si="0"/>
        <v>0</v>
      </c>
      <c r="I55" s="235"/>
    </row>
    <row r="56" spans="1:9" ht="13.9" x14ac:dyDescent="0.4">
      <c r="A56" s="95"/>
      <c r="B56" s="95"/>
      <c r="C56" s="95"/>
      <c r="D56" s="95"/>
      <c r="E56" s="96"/>
      <c r="F56" s="96"/>
      <c r="G56" s="96"/>
      <c r="H56" s="304">
        <f t="shared" si="0"/>
        <v>0</v>
      </c>
      <c r="I56" s="235"/>
    </row>
    <row r="57" spans="1:9" ht="13.9" x14ac:dyDescent="0.4">
      <c r="A57" s="106"/>
      <c r="B57" s="106"/>
      <c r="C57" s="106"/>
      <c r="D57" s="106"/>
      <c r="E57" s="107"/>
      <c r="F57" s="107"/>
      <c r="G57" s="107"/>
      <c r="H57" s="305">
        <f t="shared" si="0"/>
        <v>0</v>
      </c>
      <c r="I57" s="235"/>
    </row>
    <row r="58" spans="1:9" ht="15" x14ac:dyDescent="0.4">
      <c r="A58" s="84" t="s">
        <v>76</v>
      </c>
      <c r="B58" s="85"/>
      <c r="C58" s="85"/>
      <c r="D58" s="85"/>
      <c r="E58" s="85"/>
      <c r="F58" s="85"/>
      <c r="G58" s="94"/>
      <c r="H58" s="85"/>
      <c r="I58" s="85"/>
    </row>
    <row r="59" spans="1:9" ht="15" x14ac:dyDescent="0.4">
      <c r="A59" s="84" t="s">
        <v>77</v>
      </c>
      <c r="B59" s="85"/>
      <c r="C59" s="85"/>
      <c r="D59" s="85"/>
      <c r="E59" s="85"/>
      <c r="F59" s="85"/>
      <c r="G59" s="94"/>
      <c r="H59" s="85"/>
      <c r="I59" s="85"/>
    </row>
    <row r="60" spans="1:9" ht="15" x14ac:dyDescent="0.4">
      <c r="A60" s="84" t="s">
        <v>80</v>
      </c>
      <c r="B60" s="85"/>
      <c r="C60" s="85"/>
      <c r="D60" s="85"/>
      <c r="E60" s="85"/>
      <c r="F60" s="85"/>
      <c r="G60" s="94"/>
      <c r="H60" s="85"/>
      <c r="I60" s="85"/>
    </row>
    <row r="61" spans="1:9" x14ac:dyDescent="0.35">
      <c r="A61" s="98" t="s">
        <v>78</v>
      </c>
      <c r="B61" s="83"/>
      <c r="C61" s="83"/>
      <c r="D61" s="83"/>
      <c r="E61" s="83"/>
      <c r="F61" s="83"/>
      <c r="G61" s="83"/>
      <c r="H61" s="83"/>
      <c r="I61" s="99"/>
    </row>
    <row r="62" spans="1:9" x14ac:dyDescent="0.35">
      <c r="A62" s="14"/>
      <c r="B62" s="1"/>
      <c r="C62" s="1"/>
      <c r="E62" s="1"/>
      <c r="F62" s="1"/>
    </row>
    <row r="63" spans="1:9" x14ac:dyDescent="0.35">
      <c r="A63" s="12"/>
    </row>
    <row r="66" spans="1:1" x14ac:dyDescent="0.35">
      <c r="A66" s="12"/>
    </row>
    <row r="67" spans="1:1" x14ac:dyDescent="0.35">
      <c r="A67" s="12"/>
    </row>
    <row r="68" spans="1:1" x14ac:dyDescent="0.35">
      <c r="A68" s="12"/>
    </row>
  </sheetData>
  <sheetProtection sheet="1"/>
  <mergeCells count="2">
    <mergeCell ref="A2:H2"/>
    <mergeCell ref="A1:H1"/>
  </mergeCells>
  <dataValidations count="2">
    <dataValidation type="list" allowBlank="1" showInputMessage="1" showErrorMessage="1" sqref="I7:I57" xr:uid="{00000000-0002-0000-0B00-000000000000}">
      <formula1>"Yes, No"</formula1>
    </dataValidation>
    <dataValidation type="custom" allowBlank="1" showInputMessage="1" showErrorMessage="1" error="Amounts must be limited to a maximum of 2 decimal places." sqref="E8:G57" xr:uid="{00000000-0002-0000-0B00-000001000000}">
      <formula1>(E8*100)=INT(E8*100)</formula1>
    </dataValidation>
  </dataValidations>
  <pageMargins left="0.70866141732283472" right="0.70866141732283472" top="0.74803149606299213" bottom="0.74803149606299213" header="0.31496062992125984" footer="0.31496062992125984"/>
  <pageSetup paperSize="5" scale="72" fitToHeight="0" orientation="landscape" r:id="rId1"/>
  <headerFooter>
    <oddHeader>&amp;CCANCODE
RECIPIENT CLAIM SUMMARY and/or ADVANCE CLAIM FORM</oddHeader>
    <oddFooter>&amp;C&amp;A&amp;RPage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65"/>
  <sheetViews>
    <sheetView showGridLines="0" zoomScale="80" zoomScaleNormal="80" zoomScalePageLayoutView="98" workbookViewId="0">
      <selection activeCell="E31" sqref="E31"/>
    </sheetView>
  </sheetViews>
  <sheetFormatPr defaultRowHeight="12.75" x14ac:dyDescent="0.35"/>
  <cols>
    <col min="1" max="1" width="40.73046875" style="9" customWidth="1"/>
    <col min="2" max="5" width="20.73046875" customWidth="1"/>
  </cols>
  <sheetData>
    <row r="1" spans="1:5" s="15" customFormat="1" ht="45" customHeight="1" x14ac:dyDescent="0.35">
      <c r="A1" s="611">
        <f>'1. Recipient Information'!B6</f>
        <v>0</v>
      </c>
      <c r="B1" s="611"/>
      <c r="C1" s="611"/>
      <c r="D1" s="611"/>
      <c r="E1" s="611"/>
    </row>
    <row r="2" spans="1:5" ht="20.100000000000001" customHeight="1" x14ac:dyDescent="0.6">
      <c r="A2" s="759" t="s">
        <v>22</v>
      </c>
      <c r="B2" s="759"/>
      <c r="C2" s="759"/>
      <c r="D2" s="759"/>
      <c r="E2" s="759"/>
    </row>
    <row r="3" spans="1:5" ht="15" customHeight="1" x14ac:dyDescent="0.4">
      <c r="A3" s="20" t="s">
        <v>21</v>
      </c>
      <c r="B3" s="21" t="str">
        <f>'3. Summary of Request'!B5</f>
        <v xml:space="preserve"> to  </v>
      </c>
      <c r="C3" s="19"/>
      <c r="D3" s="19"/>
      <c r="E3" s="19"/>
    </row>
    <row r="4" spans="1:5" ht="15" customHeight="1" x14ac:dyDescent="0.4">
      <c r="A4" s="20" t="s">
        <v>8</v>
      </c>
      <c r="B4" s="256">
        <f>'1. Recipient Information'!B7</f>
        <v>0</v>
      </c>
      <c r="C4" s="37"/>
      <c r="D4" s="37"/>
      <c r="E4" s="19"/>
    </row>
    <row r="5" spans="1:5" ht="15" customHeight="1" x14ac:dyDescent="0.4">
      <c r="A5" s="20"/>
      <c r="B5" s="20"/>
      <c r="C5" s="37"/>
      <c r="D5" s="37"/>
      <c r="E5" s="608" t="str">
        <f>'1. Recipient Information'!B29</f>
        <v>Version: 10-2021</v>
      </c>
    </row>
    <row r="6" spans="1:5" ht="45" customHeight="1" thickBot="1" x14ac:dyDescent="0.4">
      <c r="A6" s="38" t="s">
        <v>7</v>
      </c>
      <c r="B6" s="38" t="s">
        <v>51</v>
      </c>
      <c r="C6" s="38" t="s">
        <v>50</v>
      </c>
      <c r="D6" s="38" t="s">
        <v>52</v>
      </c>
      <c r="E6" s="38" t="s">
        <v>11</v>
      </c>
    </row>
    <row r="7" spans="1:5" ht="15" x14ac:dyDescent="0.4">
      <c r="A7" s="372" t="s">
        <v>242</v>
      </c>
      <c r="B7" s="373"/>
      <c r="C7" s="373"/>
      <c r="D7" s="373"/>
      <c r="E7" s="374">
        <f>SUM(B7:D7)</f>
        <v>0</v>
      </c>
    </row>
    <row r="8" spans="1:5" ht="15" x14ac:dyDescent="0.4">
      <c r="A8" s="355" t="s">
        <v>261</v>
      </c>
      <c r="B8" s="307"/>
      <c r="C8" s="307"/>
      <c r="D8" s="307"/>
      <c r="E8" s="375">
        <f t="shared" ref="E8:E11" si="0">SUM(B8:D8)</f>
        <v>0</v>
      </c>
    </row>
    <row r="9" spans="1:5" s="15" customFormat="1" ht="15" x14ac:dyDescent="0.4">
      <c r="A9" s="355" t="s">
        <v>275</v>
      </c>
      <c r="B9" s="307"/>
      <c r="C9" s="307"/>
      <c r="D9" s="307"/>
      <c r="E9" s="375">
        <f t="shared" si="0"/>
        <v>0</v>
      </c>
    </row>
    <row r="10" spans="1:5" s="15" customFormat="1" ht="15" x14ac:dyDescent="0.4">
      <c r="A10" s="355" t="s">
        <v>66</v>
      </c>
      <c r="B10" s="307"/>
      <c r="C10" s="307"/>
      <c r="D10" s="307"/>
      <c r="E10" s="375">
        <f t="shared" si="0"/>
        <v>0</v>
      </c>
    </row>
    <row r="11" spans="1:5" s="15" customFormat="1" ht="15" x14ac:dyDescent="0.4">
      <c r="A11" s="308" t="s">
        <v>262</v>
      </c>
      <c r="B11" s="307"/>
      <c r="C11" s="307"/>
      <c r="D11" s="307"/>
      <c r="E11" s="375">
        <f t="shared" si="0"/>
        <v>0</v>
      </c>
    </row>
    <row r="12" spans="1:5" s="15" customFormat="1" ht="15" customHeight="1" thickBot="1" x14ac:dyDescent="0.45">
      <c r="A12" s="376" t="s">
        <v>9</v>
      </c>
      <c r="B12" s="377">
        <f>SUM(B7:B11)</f>
        <v>0</v>
      </c>
      <c r="C12" s="377">
        <f>SUM(C7:C11)</f>
        <v>0</v>
      </c>
      <c r="D12" s="377">
        <f>SUM(D7:D11)</f>
        <v>0</v>
      </c>
      <c r="E12" s="378">
        <f>SUM(B12:D12)</f>
        <v>0</v>
      </c>
    </row>
    <row r="13" spans="1:5" s="196" customFormat="1" x14ac:dyDescent="0.35">
      <c r="A13" s="409" t="s">
        <v>259</v>
      </c>
      <c r="B13" s="409"/>
    </row>
    <row r="14" spans="1:5" s="196" customFormat="1" x14ac:dyDescent="0.35">
      <c r="A14" s="760" t="s">
        <v>258</v>
      </c>
      <c r="B14" s="760"/>
    </row>
    <row r="15" spans="1:5" ht="15" customHeight="1" x14ac:dyDescent="0.4">
      <c r="A15" s="47"/>
      <c r="B15" s="19"/>
      <c r="C15" s="19"/>
      <c r="D15" s="19"/>
      <c r="E15" s="19"/>
    </row>
    <row r="16" spans="1:5" ht="15" x14ac:dyDescent="0.4">
      <c r="A16" s="39" t="s">
        <v>10</v>
      </c>
      <c r="B16" s="19"/>
      <c r="C16" s="19"/>
      <c r="D16" s="19"/>
      <c r="E16" s="19"/>
    </row>
    <row r="17" spans="1:5" ht="15" x14ac:dyDescent="0.4">
      <c r="A17" s="10" t="s">
        <v>45</v>
      </c>
      <c r="B17" s="19"/>
      <c r="C17" s="19"/>
      <c r="D17" s="19"/>
      <c r="E17" s="19"/>
    </row>
    <row r="18" spans="1:5" x14ac:dyDescent="0.35">
      <c r="A18" s="12"/>
      <c r="B18" s="2"/>
      <c r="C18" s="2"/>
      <c r="D18" s="2"/>
      <c r="E18" s="2"/>
    </row>
    <row r="19" spans="1:5" x14ac:dyDescent="0.35">
      <c r="A19" s="12"/>
      <c r="B19" s="2"/>
      <c r="C19" s="2"/>
      <c r="D19" s="2"/>
      <c r="E19" s="2"/>
    </row>
    <row r="22" spans="1:5" x14ac:dyDescent="0.35">
      <c r="A22" s="12"/>
    </row>
    <row r="23" spans="1:5" x14ac:dyDescent="0.35">
      <c r="A23" s="12"/>
    </row>
    <row r="26" spans="1:5" x14ac:dyDescent="0.35">
      <c r="A26" s="12"/>
    </row>
    <row r="27" spans="1:5" x14ac:dyDescent="0.35">
      <c r="A27" s="12"/>
    </row>
    <row r="30" spans="1:5" ht="13.15" x14ac:dyDescent="0.4">
      <c r="A30" s="13"/>
    </row>
    <row r="33" spans="1:1" x14ac:dyDescent="0.35">
      <c r="A33" s="12"/>
    </row>
    <row r="34" spans="1:1" x14ac:dyDescent="0.35">
      <c r="A34" s="12"/>
    </row>
    <row r="37" spans="1:1" ht="13.15" x14ac:dyDescent="0.4">
      <c r="A37" s="13"/>
    </row>
    <row r="40" spans="1:1" ht="13.15" x14ac:dyDescent="0.4">
      <c r="A40" s="13"/>
    </row>
    <row r="43" spans="1:1" x14ac:dyDescent="0.35">
      <c r="A43" s="12"/>
    </row>
    <row r="44" spans="1:1" x14ac:dyDescent="0.35">
      <c r="A44" s="12"/>
    </row>
    <row r="45" spans="1:1" x14ac:dyDescent="0.35">
      <c r="A45" s="12"/>
    </row>
    <row r="48" spans="1:1" x14ac:dyDescent="0.35">
      <c r="A48" s="12"/>
    </row>
    <row r="49" spans="1:1" x14ac:dyDescent="0.35">
      <c r="A49" s="12"/>
    </row>
    <row r="50" spans="1:1" x14ac:dyDescent="0.35">
      <c r="A50" s="12"/>
    </row>
    <row r="53" spans="1:1" ht="13.15" x14ac:dyDescent="0.4">
      <c r="A53" s="13"/>
    </row>
    <row r="56" spans="1:1" ht="13.15" x14ac:dyDescent="0.4">
      <c r="A56" s="13"/>
    </row>
    <row r="59" spans="1:1" x14ac:dyDescent="0.35">
      <c r="A59" s="12"/>
    </row>
    <row r="60" spans="1:1" x14ac:dyDescent="0.35">
      <c r="A60" s="12"/>
    </row>
    <row r="63" spans="1:1" x14ac:dyDescent="0.35">
      <c r="A63" s="12"/>
    </row>
    <row r="64" spans="1:1" x14ac:dyDescent="0.35">
      <c r="A64" s="12"/>
    </row>
    <row r="65" spans="1:1" x14ac:dyDescent="0.35">
      <c r="A65" s="12"/>
    </row>
  </sheetData>
  <sheetProtection sheet="1" objects="1" scenarios="1"/>
  <mergeCells count="3">
    <mergeCell ref="A2:E2"/>
    <mergeCell ref="A1:E1"/>
    <mergeCell ref="A14:B14"/>
  </mergeCells>
  <dataValidations count="1">
    <dataValidation type="custom" allowBlank="1" showInputMessage="1" showErrorMessage="1" error="Amounts must be limited to a maximum of 2 decimal places." sqref="B7:D11" xr:uid="{00000000-0002-0000-0C00-000000000000}">
      <formula1>(B7*100)=INT(B7*100)</formula1>
    </dataValidation>
  </dataValidations>
  <pageMargins left="0.70866141732283472" right="0.70866141732283472" top="0.74803149606299213" bottom="0.74803149606299213" header="0.31496062992125984" footer="0.31496062992125984"/>
  <pageSetup paperSize="5" scale="74" fitToHeight="0" orientation="portrait" r:id="rId1"/>
  <headerFooter>
    <oddHeader>&amp;C
CANCODE
RECIPIENT CLAIM SUMMARY and/or ADVANCE CLAIM FORM</oddHeader>
    <oddFooter>&amp;C&amp;A&amp;RPage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G48"/>
  <sheetViews>
    <sheetView showGridLines="0" zoomScale="80" zoomScaleNormal="80" zoomScalePageLayoutView="80" workbookViewId="0">
      <selection activeCell="F29" sqref="F29"/>
    </sheetView>
  </sheetViews>
  <sheetFormatPr defaultColWidth="9.1328125" defaultRowHeight="12.75" x14ac:dyDescent="0.35"/>
  <cols>
    <col min="1" max="1" width="40.73046875" style="99" customWidth="1"/>
    <col min="2" max="4" width="20.73046875" style="99" customWidth="1"/>
    <col min="5" max="5" width="2.265625" style="99" customWidth="1"/>
    <col min="6" max="7" width="20.73046875" style="99" customWidth="1"/>
    <col min="8" max="16384" width="9.1328125" style="99"/>
  </cols>
  <sheetData>
    <row r="1" spans="1:5" ht="30" x14ac:dyDescent="0.35">
      <c r="A1" s="767">
        <f>'1. Recipient Information'!B6</f>
        <v>0</v>
      </c>
      <c r="B1" s="767"/>
      <c r="C1" s="767"/>
      <c r="D1" s="767"/>
    </row>
    <row r="2" spans="1:5" ht="22.5" x14ac:dyDescent="0.35">
      <c r="A2" s="768" t="s">
        <v>16</v>
      </c>
      <c r="B2" s="768"/>
      <c r="C2" s="768"/>
      <c r="D2" s="768"/>
      <c r="E2" s="157"/>
    </row>
    <row r="3" spans="1:5" ht="13.9" x14ac:dyDescent="0.35">
      <c r="A3" s="158"/>
      <c r="B3" s="159"/>
      <c r="C3" s="159"/>
      <c r="D3" s="160"/>
      <c r="E3" s="160"/>
    </row>
    <row r="4" spans="1:5" ht="15" x14ac:dyDescent="0.4">
      <c r="A4" s="100" t="s">
        <v>169</v>
      </c>
      <c r="B4" s="161"/>
      <c r="C4" s="162"/>
    </row>
    <row r="5" spans="1:5" ht="15" x14ac:dyDescent="0.4">
      <c r="A5" s="100" t="s">
        <v>8</v>
      </c>
      <c r="B5" s="237">
        <f>'1. Recipient Information'!B7</f>
        <v>0</v>
      </c>
      <c r="C5" s="163"/>
      <c r="D5" s="163"/>
    </row>
    <row r="6" spans="1:5" s="353" customFormat="1" ht="30" x14ac:dyDescent="0.4">
      <c r="A6" s="597" t="s">
        <v>356</v>
      </c>
      <c r="B6" s="598"/>
      <c r="C6" s="163"/>
      <c r="D6" s="163"/>
    </row>
    <row r="7" spans="1:5" ht="14.25" thickBot="1" x14ac:dyDescent="0.45">
      <c r="A7" s="103" t="s">
        <v>17</v>
      </c>
      <c r="B7" s="163"/>
      <c r="C7" s="163"/>
      <c r="D7" s="609" t="str">
        <f>'1. Recipient Information'!B29</f>
        <v>Version: 10-2021</v>
      </c>
    </row>
    <row r="8" spans="1:5" ht="3" customHeight="1" thickBot="1" x14ac:dyDescent="0.45">
      <c r="A8" s="105"/>
      <c r="B8" s="52"/>
      <c r="C8" s="66"/>
      <c r="D8" s="51"/>
    </row>
    <row r="9" spans="1:5" ht="14.25" thickBot="1" x14ac:dyDescent="0.4">
      <c r="A9" s="761" t="s">
        <v>6</v>
      </c>
      <c r="B9" s="770" t="s">
        <v>83</v>
      </c>
      <c r="C9" s="771"/>
      <c r="D9" s="772"/>
    </row>
    <row r="10" spans="1:5" ht="28.15" thickBot="1" x14ac:dyDescent="0.4">
      <c r="A10" s="769"/>
      <c r="B10" s="166" t="s">
        <v>14</v>
      </c>
      <c r="C10" s="167" t="s">
        <v>15</v>
      </c>
      <c r="D10" s="168" t="s">
        <v>4</v>
      </c>
    </row>
    <row r="11" spans="1:5" ht="15" x14ac:dyDescent="0.4">
      <c r="A11" s="393" t="s">
        <v>241</v>
      </c>
      <c r="B11" s="321"/>
      <c r="C11" s="322"/>
      <c r="D11" s="323">
        <f>IFERROR(SUM(B11,C11),0)</f>
        <v>0</v>
      </c>
    </row>
    <row r="12" spans="1:5" ht="15" x14ac:dyDescent="0.4">
      <c r="A12" s="394" t="s">
        <v>261</v>
      </c>
      <c r="B12" s="315"/>
      <c r="C12" s="316"/>
      <c r="D12" s="317">
        <f t="shared" ref="D12:D16" si="0">IFERROR(SUM(B12,C12),0)</f>
        <v>0</v>
      </c>
    </row>
    <row r="13" spans="1:5" ht="15" x14ac:dyDescent="0.4">
      <c r="A13" s="394" t="s">
        <v>276</v>
      </c>
      <c r="B13" s="315"/>
      <c r="C13" s="316"/>
      <c r="D13" s="317">
        <f t="shared" si="0"/>
        <v>0</v>
      </c>
    </row>
    <row r="14" spans="1:5" ht="15" x14ac:dyDescent="0.4">
      <c r="A14" s="394" t="s">
        <v>263</v>
      </c>
      <c r="B14" s="315"/>
      <c r="C14" s="316"/>
      <c r="D14" s="317">
        <f t="shared" si="0"/>
        <v>0</v>
      </c>
    </row>
    <row r="15" spans="1:5" ht="15.4" thickBot="1" x14ac:dyDescent="0.45">
      <c r="A15" s="395" t="s">
        <v>264</v>
      </c>
      <c r="B15" s="315"/>
      <c r="C15" s="316"/>
      <c r="D15" s="317">
        <f t="shared" si="0"/>
        <v>0</v>
      </c>
    </row>
    <row r="16" spans="1:5" ht="14.25" thickBot="1" x14ac:dyDescent="0.45">
      <c r="A16" s="165" t="s">
        <v>4</v>
      </c>
      <c r="B16" s="318">
        <f>SUM(B11:B15)</f>
        <v>0</v>
      </c>
      <c r="C16" s="319">
        <f>SUM(C11:C15)</f>
        <v>0</v>
      </c>
      <c r="D16" s="320">
        <f t="shared" si="0"/>
        <v>0</v>
      </c>
    </row>
    <row r="17" spans="1:4" ht="3" customHeight="1" thickBot="1" x14ac:dyDescent="0.45">
      <c r="A17" s="104"/>
      <c r="B17" s="52"/>
      <c r="C17" s="66"/>
      <c r="D17" s="51"/>
    </row>
    <row r="18" spans="1:4" ht="14.25" thickBot="1" x14ac:dyDescent="0.4">
      <c r="A18" s="761" t="s">
        <v>6</v>
      </c>
      <c r="B18" s="773" t="s">
        <v>265</v>
      </c>
      <c r="C18" s="774"/>
      <c r="D18" s="775"/>
    </row>
    <row r="19" spans="1:4" ht="28.15" thickBot="1" x14ac:dyDescent="0.4">
      <c r="A19" s="769"/>
      <c r="B19" s="166" t="s">
        <v>14</v>
      </c>
      <c r="C19" s="167" t="s">
        <v>15</v>
      </c>
      <c r="D19" s="168" t="s">
        <v>4</v>
      </c>
    </row>
    <row r="20" spans="1:4" ht="15" x14ac:dyDescent="0.4">
      <c r="A20" s="393" t="s">
        <v>241</v>
      </c>
      <c r="B20" s="321"/>
      <c r="C20" s="322"/>
      <c r="D20" s="323">
        <f>IFERROR(SUM(B20,C20),0)</f>
        <v>0</v>
      </c>
    </row>
    <row r="21" spans="1:4" ht="15" x14ac:dyDescent="0.4">
      <c r="A21" s="394" t="s">
        <v>261</v>
      </c>
      <c r="B21" s="315"/>
      <c r="C21" s="316"/>
      <c r="D21" s="317">
        <f t="shared" ref="D21:D25" si="1">IFERROR(SUM(B21,C21),0)</f>
        <v>0</v>
      </c>
    </row>
    <row r="22" spans="1:4" ht="15" x14ac:dyDescent="0.4">
      <c r="A22" s="394" t="s">
        <v>276</v>
      </c>
      <c r="B22" s="315"/>
      <c r="C22" s="316"/>
      <c r="D22" s="317">
        <f t="shared" si="1"/>
        <v>0</v>
      </c>
    </row>
    <row r="23" spans="1:4" ht="15" x14ac:dyDescent="0.4">
      <c r="A23" s="394" t="s">
        <v>263</v>
      </c>
      <c r="B23" s="315"/>
      <c r="C23" s="316"/>
      <c r="D23" s="317">
        <f t="shared" si="1"/>
        <v>0</v>
      </c>
    </row>
    <row r="24" spans="1:4" ht="15.4" thickBot="1" x14ac:dyDescent="0.45">
      <c r="A24" s="395" t="s">
        <v>264</v>
      </c>
      <c r="B24" s="315"/>
      <c r="C24" s="316"/>
      <c r="D24" s="317">
        <f t="shared" si="1"/>
        <v>0</v>
      </c>
    </row>
    <row r="25" spans="1:4" ht="14.25" thickBot="1" x14ac:dyDescent="0.45">
      <c r="A25" s="165" t="s">
        <v>4</v>
      </c>
      <c r="B25" s="318">
        <f>SUM(B20:B24)</f>
        <v>0</v>
      </c>
      <c r="C25" s="319">
        <f>SUM(C20:C24)</f>
        <v>0</v>
      </c>
      <c r="D25" s="320">
        <f t="shared" si="1"/>
        <v>0</v>
      </c>
    </row>
    <row r="26" spans="1:4" ht="3" customHeight="1" thickBot="1" x14ac:dyDescent="0.45">
      <c r="A26" s="105"/>
      <c r="B26" s="52"/>
      <c r="C26" s="66"/>
      <c r="D26" s="51"/>
    </row>
    <row r="27" spans="1:4" ht="14.25" thickBot="1" x14ac:dyDescent="0.4">
      <c r="A27" s="761" t="s">
        <v>6</v>
      </c>
      <c r="B27" s="763" t="s">
        <v>365</v>
      </c>
      <c r="C27" s="764"/>
      <c r="D27" s="765"/>
    </row>
    <row r="28" spans="1:4" ht="28.15" thickBot="1" x14ac:dyDescent="0.4">
      <c r="A28" s="762"/>
      <c r="B28" s="169" t="s">
        <v>14</v>
      </c>
      <c r="C28" s="170" t="s">
        <v>15</v>
      </c>
      <c r="D28" s="171" t="s">
        <v>4</v>
      </c>
    </row>
    <row r="29" spans="1:4" ht="15" x14ac:dyDescent="0.4">
      <c r="A29" s="393" t="s">
        <v>242</v>
      </c>
      <c r="B29" s="315"/>
      <c r="C29" s="316"/>
      <c r="D29" s="317">
        <f>IFERROR(SUM(B29,C29),0)</f>
        <v>0</v>
      </c>
    </row>
    <row r="30" spans="1:4" ht="15" x14ac:dyDescent="0.4">
      <c r="A30" s="394" t="s">
        <v>260</v>
      </c>
      <c r="B30" s="315"/>
      <c r="C30" s="316"/>
      <c r="D30" s="317">
        <f t="shared" ref="D30:D34" si="2">IFERROR(SUM(B30,C30),0)</f>
        <v>0</v>
      </c>
    </row>
    <row r="31" spans="1:4" ht="15" x14ac:dyDescent="0.4">
      <c r="A31" s="394" t="s">
        <v>261</v>
      </c>
      <c r="B31" s="315"/>
      <c r="C31" s="316"/>
      <c r="D31" s="317">
        <f t="shared" si="2"/>
        <v>0</v>
      </c>
    </row>
    <row r="32" spans="1:4" ht="15" x14ac:dyDescent="0.4">
      <c r="A32" s="394" t="s">
        <v>263</v>
      </c>
      <c r="B32" s="315"/>
      <c r="C32" s="316"/>
      <c r="D32" s="317">
        <f t="shared" si="2"/>
        <v>0</v>
      </c>
    </row>
    <row r="33" spans="1:7" ht="15.4" thickBot="1" x14ac:dyDescent="0.45">
      <c r="A33" s="395" t="s">
        <v>264</v>
      </c>
      <c r="B33" s="315"/>
      <c r="C33" s="316"/>
      <c r="D33" s="317">
        <f t="shared" si="2"/>
        <v>0</v>
      </c>
    </row>
    <row r="34" spans="1:7" ht="14.25" thickBot="1" x14ac:dyDescent="0.45">
      <c r="A34" s="165" t="s">
        <v>4</v>
      </c>
      <c r="B34" s="318">
        <f>SUM(B29:B33)</f>
        <v>0</v>
      </c>
      <c r="C34" s="319">
        <f>SUM(C29:C33)</f>
        <v>0</v>
      </c>
      <c r="D34" s="320">
        <f t="shared" si="2"/>
        <v>0</v>
      </c>
    </row>
    <row r="35" spans="1:7" ht="15" customHeight="1" thickBot="1" x14ac:dyDescent="0.45">
      <c r="A35" s="172"/>
      <c r="B35" s="85"/>
      <c r="C35" s="85"/>
      <c r="D35" s="85"/>
      <c r="E35" s="85"/>
    </row>
    <row r="36" spans="1:7" ht="42" thickBot="1" x14ac:dyDescent="0.4">
      <c r="A36" s="173" t="s">
        <v>97</v>
      </c>
      <c r="B36" s="387" t="s">
        <v>14</v>
      </c>
      <c r="C36" s="164" t="s">
        <v>15</v>
      </c>
      <c r="D36" s="174" t="s">
        <v>4</v>
      </c>
      <c r="E36" s="175"/>
      <c r="F36" s="174" t="s">
        <v>196</v>
      </c>
      <c r="G36" s="174" t="s">
        <v>98</v>
      </c>
    </row>
    <row r="37" spans="1:7" ht="15" x14ac:dyDescent="0.4">
      <c r="A37" s="393" t="s">
        <v>241</v>
      </c>
      <c r="B37" s="388">
        <f>IFERROR(SUM(B11,B20,B29,#REF!),0)</f>
        <v>0</v>
      </c>
      <c r="C37" s="176">
        <f>IFERROR(SUM(C11,C20,C29,#REF!),0)</f>
        <v>0</v>
      </c>
      <c r="D37" s="177">
        <f t="shared" ref="D37:D41" si="3">IFERROR(SUM(B37,C37),0)</f>
        <v>0</v>
      </c>
      <c r="E37" s="178"/>
      <c r="F37" s="179">
        <f>IFERROR(B37/B42,0)</f>
        <v>0</v>
      </c>
      <c r="G37" s="179">
        <f>IFERROR(B37/D37,0)</f>
        <v>0</v>
      </c>
    </row>
    <row r="38" spans="1:7" ht="15" x14ac:dyDescent="0.4">
      <c r="A38" s="394" t="s">
        <v>261</v>
      </c>
      <c r="B38" s="181">
        <f>IFERROR(SUM(B12,B21,B30,#REF!),0)</f>
        <v>0</v>
      </c>
      <c r="C38" s="176">
        <f>IFERROR(SUM(C12,C21,C30,#REF!),0)</f>
        <v>0</v>
      </c>
      <c r="D38" s="181">
        <f t="shared" si="3"/>
        <v>0</v>
      </c>
      <c r="E38" s="178"/>
      <c r="F38" s="179">
        <f>IFERROR(B38/B42,0)</f>
        <v>0</v>
      </c>
      <c r="G38" s="179">
        <f t="shared" ref="G38:G40" si="4">IFERROR(B38/D38,0)</f>
        <v>0</v>
      </c>
    </row>
    <row r="39" spans="1:7" ht="15" x14ac:dyDescent="0.4">
      <c r="A39" s="394" t="s">
        <v>276</v>
      </c>
      <c r="B39" s="181">
        <f>IFERROR(SUM(B13,B22,B31,#REF!),0)</f>
        <v>0</v>
      </c>
      <c r="C39" s="176">
        <f>IFERROR(SUM(C13,C22,C31,#REF!),0)</f>
        <v>0</v>
      </c>
      <c r="D39" s="181">
        <f t="shared" si="3"/>
        <v>0</v>
      </c>
      <c r="E39" s="178"/>
      <c r="F39" s="179">
        <f>IFERROR(B39/B42,0)</f>
        <v>0</v>
      </c>
      <c r="G39" s="179">
        <f t="shared" si="4"/>
        <v>0</v>
      </c>
    </row>
    <row r="40" spans="1:7" ht="15" x14ac:dyDescent="0.4">
      <c r="A40" s="394" t="s">
        <v>263</v>
      </c>
      <c r="B40" s="181">
        <f>IFERROR(SUM(B14,B23,B32,#REF!),0)</f>
        <v>0</v>
      </c>
      <c r="C40" s="176">
        <f>IFERROR(SUM(C14,C23,C32,#REF!),0)</f>
        <v>0</v>
      </c>
      <c r="D40" s="182">
        <f t="shared" si="3"/>
        <v>0</v>
      </c>
      <c r="E40" s="183"/>
      <c r="F40" s="179">
        <f>IFERROR(B40/B42,0)</f>
        <v>0</v>
      </c>
      <c r="G40" s="179">
        <f t="shared" si="4"/>
        <v>0</v>
      </c>
    </row>
    <row r="41" spans="1:7" ht="15.4" thickBot="1" x14ac:dyDescent="0.45">
      <c r="A41" s="395" t="s">
        <v>264</v>
      </c>
      <c r="B41" s="389">
        <f>IFERROR(SUM(B15,B24,B33,#REF!),0)</f>
        <v>0</v>
      </c>
      <c r="C41" s="176">
        <f>IFERROR(SUM(C15,C24,C33,#REF!),0)</f>
        <v>0</v>
      </c>
      <c r="D41" s="180">
        <f t="shared" si="3"/>
        <v>0</v>
      </c>
      <c r="E41" s="178"/>
      <c r="F41" s="179">
        <f>IFERROR(B41/B42,0)</f>
        <v>0</v>
      </c>
      <c r="G41" s="184">
        <f>IFERROR(B41/D41,0)</f>
        <v>0</v>
      </c>
    </row>
    <row r="42" spans="1:7" ht="15" customHeight="1" thickBot="1" x14ac:dyDescent="0.45">
      <c r="A42" s="185" t="s">
        <v>4</v>
      </c>
      <c r="B42" s="386">
        <f>IFERROR(SUM(B37:B41),0)</f>
        <v>0</v>
      </c>
      <c r="C42" s="187">
        <f>IFERROR(SUM(C37:C41),0)</f>
        <v>0</v>
      </c>
      <c r="D42" s="186">
        <f>IFERROR(SUM(D37:D41),0)</f>
        <v>0</v>
      </c>
      <c r="E42" s="178"/>
      <c r="F42" s="188">
        <f>IFERROR(SUM(F37:F41),0)</f>
        <v>0</v>
      </c>
      <c r="G42" s="188">
        <f>IFERROR(B42/D42,0)</f>
        <v>0</v>
      </c>
    </row>
    <row r="43" spans="1:7" s="196" customFormat="1" ht="12.75" customHeight="1" x14ac:dyDescent="0.35">
      <c r="A43" s="766" t="s">
        <v>277</v>
      </c>
      <c r="B43" s="766"/>
      <c r="C43" s="766"/>
    </row>
    <row r="44" spans="1:7" s="196" customFormat="1" x14ac:dyDescent="0.35">
      <c r="A44" s="760" t="s">
        <v>272</v>
      </c>
      <c r="B44" s="760"/>
      <c r="C44" s="399"/>
    </row>
    <row r="45" spans="1:7" s="196" customFormat="1" x14ac:dyDescent="0.35">
      <c r="A45" s="390"/>
      <c r="B45" s="390"/>
    </row>
    <row r="46" spans="1:7" ht="13.9" x14ac:dyDescent="0.4">
      <c r="A46" s="101" t="s">
        <v>81</v>
      </c>
    </row>
    <row r="47" spans="1:7" ht="13.9" x14ac:dyDescent="0.4">
      <c r="A47" s="102" t="s">
        <v>82</v>
      </c>
    </row>
    <row r="48" spans="1:7" x14ac:dyDescent="0.35">
      <c r="A48" s="353"/>
    </row>
  </sheetData>
  <sheetProtection sheet="1" objects="1" scenarios="1"/>
  <mergeCells count="10">
    <mergeCell ref="A27:A28"/>
    <mergeCell ref="B27:D27"/>
    <mergeCell ref="A44:B44"/>
    <mergeCell ref="A43:C43"/>
    <mergeCell ref="A1:D1"/>
    <mergeCell ref="A2:D2"/>
    <mergeCell ref="A9:A10"/>
    <mergeCell ref="B9:D9"/>
    <mergeCell ref="A18:A19"/>
    <mergeCell ref="B18:D18"/>
  </mergeCells>
  <conditionalFormatting sqref="F40">
    <cfRule type="cellIs" dxfId="5" priority="4" operator="greaterThanOrEqual">
      <formula>0.1</formula>
    </cfRule>
  </conditionalFormatting>
  <conditionalFormatting sqref="F39">
    <cfRule type="cellIs" dxfId="4" priority="2" operator="greaterThanOrEqual">
      <formula>0.2</formula>
    </cfRule>
  </conditionalFormatting>
  <conditionalFormatting sqref="B42">
    <cfRule type="cellIs" dxfId="3" priority="1" operator="greaterThan">
      <formula>$B$6</formula>
    </cfRule>
  </conditionalFormatting>
  <dataValidations count="1">
    <dataValidation type="custom" allowBlank="1" showInputMessage="1" showErrorMessage="1" error="Amounts must be limited to a maximum of 2 decimal places." sqref="B11:C15 B20:C24 B29:C33" xr:uid="{00000000-0002-0000-0D00-000000000000}">
      <formula1>(B11*100)=INT(B11*100)</formula1>
    </dataValidation>
  </dataValidations>
  <pageMargins left="0.7" right="0.7" top="0.75" bottom="0.75" header="0.3" footer="0.3"/>
  <pageSetup paperSize="5" scale="63" fitToHeight="0" orientation="portrait" r:id="rId1"/>
  <headerFooter>
    <oddHeader>&amp;C
CANCODE
RECIPIENT CLAIM SUMMARY and/or ADVANCE CLAIM FORM</oddHeader>
    <oddFooter>&amp;C&amp;A&amp;RPage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2:M32"/>
  <sheetViews>
    <sheetView showGridLines="0" zoomScale="90" zoomScaleNormal="90" zoomScaleSheetLayoutView="70" zoomScalePageLayoutView="80" workbookViewId="0">
      <selection activeCell="C25" sqref="C25"/>
    </sheetView>
  </sheetViews>
  <sheetFormatPr defaultColWidth="9.1328125" defaultRowHeight="12.75" x14ac:dyDescent="0.35"/>
  <cols>
    <col min="1" max="1" width="9.1328125" style="356"/>
    <col min="2" max="2" width="22.59765625" style="356" customWidth="1"/>
    <col min="3" max="8" width="22.73046875" style="356" customWidth="1"/>
    <col min="9" max="16384" width="9.1328125" style="356"/>
  </cols>
  <sheetData>
    <row r="2" spans="2:8" ht="21" x14ac:dyDescent="0.65">
      <c r="C2" s="551" t="s">
        <v>328</v>
      </c>
      <c r="D2" s="551"/>
      <c r="E2" s="551"/>
      <c r="F2" s="551"/>
      <c r="G2" s="551"/>
      <c r="H2" s="551"/>
    </row>
    <row r="3" spans="2:8" ht="21.4" thickBot="1" x14ac:dyDescent="0.7">
      <c r="C3" s="551"/>
      <c r="D3" s="551"/>
      <c r="E3" s="551"/>
      <c r="F3" s="551"/>
      <c r="G3" s="551"/>
      <c r="H3" s="551"/>
    </row>
    <row r="4" spans="2:8" ht="21.4" thickBot="1" x14ac:dyDescent="0.7">
      <c r="B4" s="552" t="s">
        <v>329</v>
      </c>
      <c r="C4" s="592" t="str">
        <f>IF('1. Recipient Information'!B7=0,"",'1. Recipient Information'!B7)</f>
        <v/>
      </c>
      <c r="E4" s="551"/>
      <c r="F4" s="551"/>
      <c r="G4" s="551"/>
    </row>
    <row r="5" spans="2:8" ht="21.4" thickBot="1" x14ac:dyDescent="0.7">
      <c r="B5" s="552" t="s">
        <v>330</v>
      </c>
      <c r="C5" s="596" t="s">
        <v>355</v>
      </c>
      <c r="E5" s="551"/>
      <c r="F5" s="551"/>
      <c r="G5" s="551"/>
    </row>
    <row r="6" spans="2:8" ht="43.15" thickBot="1" x14ac:dyDescent="0.7">
      <c r="B6" s="553" t="s">
        <v>331</v>
      </c>
      <c r="C6" s="554"/>
      <c r="E6" s="551"/>
      <c r="F6" s="551"/>
      <c r="G6" s="551"/>
    </row>
    <row r="7" spans="2:8" x14ac:dyDescent="0.35">
      <c r="C7" s="340"/>
    </row>
    <row r="8" spans="2:8" ht="14.65" thickBot="1" x14ac:dyDescent="0.5">
      <c r="B8" s="555" t="s">
        <v>332</v>
      </c>
      <c r="C8" s="555"/>
      <c r="D8" s="555"/>
      <c r="E8" s="555"/>
      <c r="F8" s="555"/>
      <c r="G8" s="610" t="str">
        <f>'1. Recipient Information'!B29</f>
        <v>Version: 10-2021</v>
      </c>
    </row>
    <row r="9" spans="2:8" ht="16.149999999999999" thickBot="1" x14ac:dyDescent="0.4">
      <c r="B9" s="556" t="s">
        <v>333</v>
      </c>
      <c r="C9" s="557" t="s">
        <v>334</v>
      </c>
      <c r="D9" s="558" t="s">
        <v>335</v>
      </c>
      <c r="E9" s="558" t="s">
        <v>336</v>
      </c>
      <c r="F9" s="559" t="s">
        <v>337</v>
      </c>
      <c r="G9" s="560" t="s">
        <v>338</v>
      </c>
    </row>
    <row r="10" spans="2:8" ht="16.149999999999999" thickBot="1" x14ac:dyDescent="0.5">
      <c r="B10" s="561" t="s">
        <v>55</v>
      </c>
      <c r="C10" s="562"/>
      <c r="D10" s="563"/>
      <c r="E10" s="563"/>
      <c r="F10" s="554"/>
      <c r="G10" s="564" t="str">
        <f>IF(COUNT(C10:F10)=0,"",SUM(C10:F10))</f>
        <v/>
      </c>
    </row>
    <row r="11" spans="2:8" x14ac:dyDescent="0.35">
      <c r="B11" s="339"/>
    </row>
    <row r="12" spans="2:8" ht="14.65" thickBot="1" x14ac:dyDescent="0.5">
      <c r="B12" s="555" t="s">
        <v>339</v>
      </c>
      <c r="C12" s="555"/>
      <c r="D12" s="555"/>
      <c r="E12" s="555"/>
      <c r="F12" s="555"/>
      <c r="G12" s="555"/>
      <c r="H12" s="565"/>
    </row>
    <row r="13" spans="2:8" ht="16.149999999999999" thickBot="1" x14ac:dyDescent="0.4">
      <c r="B13" s="556" t="s">
        <v>333</v>
      </c>
      <c r="C13" s="566" t="s">
        <v>340</v>
      </c>
      <c r="D13" s="567" t="s">
        <v>341</v>
      </c>
      <c r="E13" s="567" t="s">
        <v>342</v>
      </c>
      <c r="F13" s="568" t="s">
        <v>343</v>
      </c>
      <c r="G13" s="569" t="s">
        <v>344</v>
      </c>
      <c r="H13" s="570" t="s">
        <v>255</v>
      </c>
    </row>
    <row r="14" spans="2:8" ht="16.149999999999999" thickBot="1" x14ac:dyDescent="0.5">
      <c r="B14" s="561" t="s">
        <v>55</v>
      </c>
      <c r="C14" s="562"/>
      <c r="D14" s="563"/>
      <c r="E14" s="563"/>
      <c r="F14" s="554"/>
      <c r="G14" s="571" t="str">
        <f>IF(COUNT(C14:F14)=0,"",SUM(C14:F14))</f>
        <v/>
      </c>
      <c r="H14" s="572" t="str">
        <f>IFERROR(IF(COUNT(G10)=0,"",SUM(G10-G14)),"")</f>
        <v/>
      </c>
    </row>
    <row r="16" spans="2:8" ht="14.65" thickBot="1" x14ac:dyDescent="0.5">
      <c r="C16" s="555" t="s">
        <v>345</v>
      </c>
      <c r="D16" s="555"/>
      <c r="E16" s="565"/>
      <c r="F16" s="565"/>
      <c r="G16" s="565"/>
      <c r="H16" s="565"/>
    </row>
    <row r="17" spans="2:13" s="573" customFormat="1" ht="16.149999999999999" thickBot="1" x14ac:dyDescent="0.4">
      <c r="C17" s="556" t="s">
        <v>333</v>
      </c>
      <c r="D17" s="566" t="s">
        <v>346</v>
      </c>
      <c r="E17" s="567" t="s">
        <v>342</v>
      </c>
      <c r="F17" s="568" t="s">
        <v>343</v>
      </c>
      <c r="G17" s="569" t="s">
        <v>344</v>
      </c>
      <c r="H17" s="570" t="s">
        <v>255</v>
      </c>
    </row>
    <row r="18" spans="2:13" ht="16.149999999999999" thickBot="1" x14ac:dyDescent="0.5">
      <c r="C18" s="561" t="s">
        <v>55</v>
      </c>
      <c r="D18" s="562"/>
      <c r="E18" s="563"/>
      <c r="F18" s="554"/>
      <c r="G18" s="571" t="str">
        <f>IF(COUNT(D18:F18)=0,"",SUM(C14,D18:F18))</f>
        <v/>
      </c>
      <c r="H18" s="572" t="str">
        <f>IFERROR(IF(COUNT(G10)=0,"",SUM(G10-G18)),"")</f>
        <v/>
      </c>
    </row>
    <row r="20" spans="2:13" ht="14.65" thickBot="1" x14ac:dyDescent="0.5">
      <c r="D20" s="555" t="s">
        <v>347</v>
      </c>
      <c r="E20" s="555"/>
      <c r="F20" s="555"/>
      <c r="G20" s="555"/>
      <c r="H20" s="555"/>
    </row>
    <row r="21" spans="2:13" s="573" customFormat="1" ht="16.149999999999999" thickBot="1" x14ac:dyDescent="0.55000000000000004">
      <c r="C21" s="574"/>
      <c r="D21" s="560" t="s">
        <v>333</v>
      </c>
      <c r="E21" s="575" t="s">
        <v>348</v>
      </c>
      <c r="F21" s="576" t="s">
        <v>343</v>
      </c>
      <c r="G21" s="569" t="s">
        <v>344</v>
      </c>
      <c r="H21" s="570" t="s">
        <v>255</v>
      </c>
    </row>
    <row r="22" spans="2:13" ht="16.149999999999999" thickBot="1" x14ac:dyDescent="0.5">
      <c r="C22" s="577"/>
      <c r="D22" s="578" t="s">
        <v>55</v>
      </c>
      <c r="E22" s="579"/>
      <c r="F22" s="580"/>
      <c r="G22" s="571" t="str">
        <f>IF(COUNT(E22:F22)=0,"",SUM(C14,D18,E22:F22))</f>
        <v/>
      </c>
      <c r="H22" s="572" t="str">
        <f>IFERROR(IF(COUNT(G10)=0,"",SUM(G10-G22)),"")</f>
        <v/>
      </c>
    </row>
    <row r="24" spans="2:13" ht="14.65" thickBot="1" x14ac:dyDescent="0.5">
      <c r="E24" s="555" t="s">
        <v>349</v>
      </c>
      <c r="F24" s="555"/>
      <c r="G24" s="555"/>
      <c r="H24" s="555"/>
    </row>
    <row r="25" spans="2:13" s="573" customFormat="1" ht="16.149999999999999" thickBot="1" x14ac:dyDescent="0.55000000000000004">
      <c r="C25" s="574"/>
      <c r="D25" s="581"/>
      <c r="E25" s="557" t="s">
        <v>333</v>
      </c>
      <c r="F25" s="582" t="s">
        <v>350</v>
      </c>
      <c r="G25" s="569" t="s">
        <v>56</v>
      </c>
      <c r="H25" s="570" t="s">
        <v>255</v>
      </c>
    </row>
    <row r="26" spans="2:13" ht="16.149999999999999" thickBot="1" x14ac:dyDescent="0.5">
      <c r="C26" s="577"/>
      <c r="D26" s="583"/>
      <c r="E26" s="584" t="s">
        <v>55</v>
      </c>
      <c r="F26" s="580"/>
      <c r="G26" s="571" t="str">
        <f>IF(COUNT(F26)=0,"",SUM(C14,D18,E22,F26))</f>
        <v/>
      </c>
      <c r="H26" s="572" t="str">
        <f>IFERROR(IF(COUNT(G10)=0,"",SUM(G10-G26)),"")</f>
        <v/>
      </c>
    </row>
    <row r="27" spans="2:13" ht="15.75" x14ac:dyDescent="0.35">
      <c r="C27" s="577"/>
      <c r="D27" s="583"/>
      <c r="E27" s="583"/>
      <c r="F27" s="583"/>
      <c r="G27" s="583"/>
      <c r="H27" s="583"/>
    </row>
    <row r="28" spans="2:13" ht="51" customHeight="1" x14ac:dyDescent="0.35">
      <c r="B28" s="776" t="s">
        <v>351</v>
      </c>
      <c r="C28" s="776"/>
      <c r="D28" s="776"/>
      <c r="E28" s="776"/>
      <c r="F28" s="776"/>
      <c r="G28" s="776"/>
      <c r="H28" s="776"/>
      <c r="I28" s="585"/>
      <c r="J28" s="585"/>
      <c r="K28" s="585"/>
      <c r="L28" s="585"/>
      <c r="M28" s="585"/>
    </row>
    <row r="29" spans="2:13" ht="15.75" x14ac:dyDescent="0.35">
      <c r="B29" s="776"/>
      <c r="C29" s="776"/>
      <c r="D29" s="776"/>
      <c r="E29" s="776"/>
      <c r="F29" s="776"/>
      <c r="G29" s="776"/>
      <c r="H29" s="776"/>
      <c r="I29" s="585"/>
      <c r="J29" s="585"/>
      <c r="K29" s="585"/>
      <c r="L29" s="585"/>
      <c r="M29" s="585"/>
    </row>
    <row r="30" spans="2:13" ht="15.75" x14ac:dyDescent="0.5">
      <c r="B30" s="586" t="s">
        <v>352</v>
      </c>
      <c r="D30" s="587"/>
      <c r="E30" s="587"/>
      <c r="F30" s="588"/>
      <c r="G30" s="588"/>
      <c r="H30" s="588"/>
    </row>
    <row r="31" spans="2:13" ht="15.75" x14ac:dyDescent="0.5">
      <c r="C31" s="587"/>
      <c r="D31" s="589"/>
      <c r="E31" s="589"/>
      <c r="F31" s="589"/>
    </row>
    <row r="32" spans="2:13" ht="15" x14ac:dyDescent="0.4">
      <c r="C32" s="590"/>
      <c r="D32" s="591"/>
      <c r="E32" s="591"/>
      <c r="F32" s="591"/>
    </row>
  </sheetData>
  <sheetProtection sheet="1" objects="1" scenarios="1"/>
  <mergeCells count="2">
    <mergeCell ref="B28:H28"/>
    <mergeCell ref="B29:H29"/>
  </mergeCells>
  <conditionalFormatting sqref="G14 G18 G22 G26">
    <cfRule type="cellIs" dxfId="2" priority="1" operator="greaterThan">
      <formula>$G$10</formula>
    </cfRule>
  </conditionalFormatting>
  <conditionalFormatting sqref="G10">
    <cfRule type="cellIs" dxfId="1" priority="2" operator="notEqual">
      <formula>$C$6</formula>
    </cfRule>
  </conditionalFormatting>
  <dataValidations count="1">
    <dataValidation type="list" allowBlank="1" showInputMessage="1" showErrorMessage="1" sqref="C5" xr:uid="{00000000-0002-0000-0E00-000000000000}">
      <formula1>"-,2021-2022,2022-2023,2023-2024"</formula1>
    </dataValidation>
  </dataValidations>
  <pageMargins left="0.23622047244094488" right="0.23622047244094488" top="0.74803149606299213" bottom="0.74803149606299213" header="0.31496062992125984" footer="0.31496062992125984"/>
  <pageSetup paperSize="5" scale="61" fitToHeight="0" orientation="landscape" r:id="rId1"/>
  <headerFooter>
    <oddHeader>&amp;C
CANCODE
RECIPIENT CLAIM SUMMARY and/or ADVANCE CLAIM FORM</oddHeader>
    <oddFooter>&amp;C&amp;A&amp;RPage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filterMode="1">
    <pageSetUpPr fitToPage="1"/>
  </sheetPr>
  <dimension ref="A1:P948"/>
  <sheetViews>
    <sheetView showGridLines="0" zoomScale="70" zoomScaleNormal="70" zoomScalePageLayoutView="80" workbookViewId="0">
      <selection activeCell="I947" sqref="I947"/>
    </sheetView>
  </sheetViews>
  <sheetFormatPr defaultRowHeight="12.75" x14ac:dyDescent="0.35"/>
  <cols>
    <col min="1" max="1" width="9" customWidth="1"/>
    <col min="2" max="2" width="6.3984375" hidden="1" customWidth="1"/>
    <col min="3" max="16" width="20.73046875" customWidth="1"/>
  </cols>
  <sheetData>
    <row r="1" spans="1:13" ht="22.5" x14ac:dyDescent="0.6">
      <c r="A1" s="778" t="s">
        <v>177</v>
      </c>
      <c r="B1" s="779"/>
      <c r="C1" s="778"/>
      <c r="D1" s="778"/>
      <c r="E1" s="778"/>
      <c r="F1" s="778"/>
      <c r="G1" s="778"/>
      <c r="H1" s="778"/>
      <c r="I1" s="778"/>
      <c r="J1" s="778"/>
      <c r="K1" s="778"/>
      <c r="L1" s="778"/>
      <c r="M1" s="778"/>
    </row>
    <row r="2" spans="1:13" ht="30" x14ac:dyDescent="0.35">
      <c r="A2" s="777" t="str">
        <f>CONCATENATE('1. Recipient Information'!B6," (Project # ",'1. Recipient Information'!B7,")")</f>
        <v xml:space="preserve"> (Project # )</v>
      </c>
      <c r="B2" s="777"/>
      <c r="C2" s="777"/>
      <c r="D2" s="777"/>
      <c r="E2" s="777"/>
      <c r="F2" s="777"/>
      <c r="G2" s="777"/>
      <c r="H2" s="777"/>
      <c r="I2" s="777"/>
      <c r="J2" s="777"/>
      <c r="K2" s="777"/>
      <c r="L2" s="777"/>
      <c r="M2" s="777"/>
    </row>
    <row r="3" spans="1:13" ht="18.75" customHeight="1" x14ac:dyDescent="0.4">
      <c r="B3" s="129"/>
      <c r="C3" s="130"/>
      <c r="D3" s="131"/>
      <c r="E3" s="132"/>
      <c r="F3" s="128"/>
      <c r="G3" s="128"/>
      <c r="I3" s="608" t="str">
        <f>'1. Recipient Information'!B29</f>
        <v>Version: 10-2021</v>
      </c>
    </row>
    <row r="4" spans="1:13" s="114" customFormat="1" ht="56.25" customHeight="1" x14ac:dyDescent="0.35">
      <c r="B4" s="133"/>
      <c r="C4" s="190" t="s">
        <v>89</v>
      </c>
      <c r="D4" s="190" t="s">
        <v>90</v>
      </c>
      <c r="E4" s="190" t="s">
        <v>91</v>
      </c>
      <c r="F4" s="190" t="s">
        <v>92</v>
      </c>
      <c r="G4" s="190" t="s">
        <v>93</v>
      </c>
      <c r="H4" s="190" t="s">
        <v>94</v>
      </c>
      <c r="I4" s="190" t="s">
        <v>194</v>
      </c>
    </row>
    <row r="5" spans="1:13" s="114" customFormat="1" ht="18.75" customHeight="1" x14ac:dyDescent="0.35">
      <c r="B5" s="133"/>
      <c r="C5" s="191" t="s">
        <v>242</v>
      </c>
      <c r="D5" s="192">
        <f>'3. Summary of Request'!B11</f>
        <v>0</v>
      </c>
      <c r="E5" s="193">
        <f>J119</f>
        <v>0</v>
      </c>
      <c r="F5" s="194" t="str">
        <f t="shared" ref="F5:F9" si="0">IFERROR(E5/D5,"")</f>
        <v/>
      </c>
      <c r="G5" s="193">
        <f>K119</f>
        <v>0</v>
      </c>
      <c r="H5" s="195">
        <f>IFERROR(G5/E5,0)</f>
        <v>0</v>
      </c>
      <c r="I5" s="193">
        <f t="shared" ref="I5:I8" si="1">D5+G5</f>
        <v>0</v>
      </c>
    </row>
    <row r="6" spans="1:13" s="114" customFormat="1" ht="18.75" customHeight="1" x14ac:dyDescent="0.35">
      <c r="B6" s="133"/>
      <c r="C6" s="191" t="s">
        <v>65</v>
      </c>
      <c r="D6" s="369">
        <f>'3. Summary of Request'!B12</f>
        <v>0</v>
      </c>
      <c r="E6" s="193">
        <f>J327</f>
        <v>0</v>
      </c>
      <c r="F6" s="194" t="str">
        <f t="shared" si="0"/>
        <v/>
      </c>
      <c r="G6" s="193">
        <f>K327</f>
        <v>0</v>
      </c>
      <c r="H6" s="195">
        <f t="shared" ref="H6:H9" si="2">IFERROR(G6/E6,0)</f>
        <v>0</v>
      </c>
      <c r="I6" s="193">
        <f t="shared" si="1"/>
        <v>0</v>
      </c>
    </row>
    <row r="7" spans="1:13" s="114" customFormat="1" ht="18.75" customHeight="1" x14ac:dyDescent="0.35">
      <c r="B7" s="133"/>
      <c r="C7" s="191" t="s">
        <v>274</v>
      </c>
      <c r="D7" s="369">
        <f>'3. Summary of Request'!B13</f>
        <v>0</v>
      </c>
      <c r="E7" s="193">
        <f>J431</f>
        <v>0</v>
      </c>
      <c r="F7" s="194" t="str">
        <f t="shared" si="0"/>
        <v/>
      </c>
      <c r="G7" s="193">
        <f>K431</f>
        <v>0</v>
      </c>
      <c r="H7" s="195">
        <f t="shared" si="2"/>
        <v>0</v>
      </c>
      <c r="I7" s="193">
        <f t="shared" si="1"/>
        <v>0</v>
      </c>
    </row>
    <row r="8" spans="1:13" s="114" customFormat="1" ht="18.75" customHeight="1" x14ac:dyDescent="0.35">
      <c r="B8" s="133"/>
      <c r="C8" s="191" t="s">
        <v>63</v>
      </c>
      <c r="D8" s="369">
        <f>'3. Summary of Request'!B14</f>
        <v>0</v>
      </c>
      <c r="E8" s="193">
        <f>J535+J223+N689</f>
        <v>0</v>
      </c>
      <c r="F8" s="194" t="str">
        <f t="shared" si="0"/>
        <v/>
      </c>
      <c r="G8" s="193">
        <f>K223+O689+K535</f>
        <v>0</v>
      </c>
      <c r="H8" s="195">
        <f t="shared" si="2"/>
        <v>0</v>
      </c>
      <c r="I8" s="193">
        <f t="shared" si="1"/>
        <v>0</v>
      </c>
    </row>
    <row r="9" spans="1:13" s="114" customFormat="1" ht="18.75" customHeight="1" x14ac:dyDescent="0.35">
      <c r="B9" s="133"/>
      <c r="C9" s="191" t="s">
        <v>64</v>
      </c>
      <c r="D9" s="369">
        <f>'3. Summary of Request'!B15</f>
        <v>0</v>
      </c>
      <c r="E9" s="193">
        <f>J947+N843</f>
        <v>0</v>
      </c>
      <c r="F9" s="194" t="str">
        <f t="shared" si="0"/>
        <v/>
      </c>
      <c r="G9" s="193">
        <f>K947+O843</f>
        <v>0</v>
      </c>
      <c r="H9" s="195">
        <f t="shared" si="2"/>
        <v>0</v>
      </c>
      <c r="I9" s="193">
        <f>D9+G9</f>
        <v>0</v>
      </c>
    </row>
    <row r="10" spans="1:13" ht="18.75" customHeight="1" x14ac:dyDescent="0.5">
      <c r="B10" s="129"/>
      <c r="C10" s="151" t="s">
        <v>4</v>
      </c>
      <c r="D10" s="156">
        <f>SUM(D5:D9)</f>
        <v>0</v>
      </c>
      <c r="E10" s="491">
        <f>SUM(E5:E9)</f>
        <v>0</v>
      </c>
      <c r="F10" s="492" t="str">
        <f>IFERROR(E10/D10,"")</f>
        <v/>
      </c>
      <c r="G10" s="493">
        <f>SUM(G5:G9)</f>
        <v>0</v>
      </c>
      <c r="H10" s="189">
        <f>IFERROR(G10/E10,0)</f>
        <v>0</v>
      </c>
      <c r="I10" s="156">
        <f>SUM(I5:I9)</f>
        <v>0</v>
      </c>
    </row>
    <row r="11" spans="1:13" s="356" customFormat="1" ht="18.75" customHeight="1" x14ac:dyDescent="0.4">
      <c r="C11" s="191" t="s">
        <v>291</v>
      </c>
      <c r="D11" s="489">
        <f>'3. Summary of Request'!B18</f>
        <v>0</v>
      </c>
      <c r="E11" s="494"/>
      <c r="F11" s="495"/>
      <c r="G11" s="496"/>
      <c r="H11" s="490" t="s">
        <v>293</v>
      </c>
      <c r="I11" s="488">
        <v>0</v>
      </c>
    </row>
    <row r="12" spans="1:13" s="356" customFormat="1" ht="18.75" customHeight="1" x14ac:dyDescent="0.4">
      <c r="C12" s="191" t="s">
        <v>292</v>
      </c>
      <c r="D12" s="489">
        <f>'3. Summary of Request'!B19</f>
        <v>0</v>
      </c>
      <c r="E12" s="497"/>
      <c r="F12" s="498"/>
      <c r="G12" s="499"/>
      <c r="H12" s="490" t="s">
        <v>294</v>
      </c>
      <c r="I12" s="488">
        <v>0</v>
      </c>
    </row>
    <row r="13" spans="1:13" s="356" customFormat="1" ht="18.75" customHeight="1" x14ac:dyDescent="0.35">
      <c r="C13" s="191" t="s">
        <v>4</v>
      </c>
      <c r="D13" s="489">
        <f>SUM(D11:D12)</f>
        <v>0</v>
      </c>
      <c r="E13" s="500"/>
      <c r="F13" s="501"/>
      <c r="G13" s="502"/>
      <c r="H13" s="490" t="s">
        <v>290</v>
      </c>
      <c r="I13" s="369">
        <f>SUM(I11:I12)</f>
        <v>0</v>
      </c>
    </row>
    <row r="14" spans="1:13" ht="15" x14ac:dyDescent="0.4">
      <c r="B14" s="324" t="s">
        <v>86</v>
      </c>
      <c r="C14" s="130"/>
      <c r="D14" s="131"/>
      <c r="E14" s="132"/>
      <c r="F14" s="128"/>
      <c r="G14" s="128"/>
    </row>
    <row r="15" spans="1:13" s="356" customFormat="1" ht="21" hidden="1" customHeight="1" x14ac:dyDescent="0.4">
      <c r="B15" s="324" t="s">
        <v>85</v>
      </c>
      <c r="C15" s="130"/>
      <c r="D15" s="131"/>
      <c r="E15" s="132"/>
      <c r="F15" s="128"/>
      <c r="G15" s="128"/>
    </row>
    <row r="16" spans="1:13" s="356" customFormat="1" ht="14.25" hidden="1" customHeight="1" x14ac:dyDescent="0.4">
      <c r="B16" s="324" t="s">
        <v>86</v>
      </c>
      <c r="C16" s="130"/>
      <c r="D16" s="131"/>
      <c r="E16" s="132"/>
      <c r="F16" s="128"/>
      <c r="G16" s="128"/>
    </row>
    <row r="17" spans="2:12" s="9" customFormat="1" ht="22.5" x14ac:dyDescent="0.6">
      <c r="B17"/>
      <c r="C17" s="142" t="s">
        <v>240</v>
      </c>
      <c r="D17" s="142"/>
      <c r="E17" s="142"/>
      <c r="F17" s="142"/>
      <c r="G17" s="142"/>
      <c r="H17" s="142"/>
      <c r="I17" s="142"/>
      <c r="J17" s="142"/>
      <c r="K17" s="147"/>
      <c r="L17" s="147"/>
    </row>
    <row r="18" spans="2:12" ht="45" x14ac:dyDescent="0.35">
      <c r="B18" s="135" t="s">
        <v>87</v>
      </c>
      <c r="C18" s="358" t="s">
        <v>3</v>
      </c>
      <c r="D18" s="358" t="s">
        <v>5</v>
      </c>
      <c r="E18" s="358" t="s">
        <v>31</v>
      </c>
      <c r="F18" s="112" t="s">
        <v>32</v>
      </c>
      <c r="G18" s="358" t="s">
        <v>33</v>
      </c>
      <c r="H18" s="358" t="s">
        <v>322</v>
      </c>
      <c r="I18" s="358" t="s">
        <v>321</v>
      </c>
      <c r="J18" s="358" t="s">
        <v>4</v>
      </c>
      <c r="K18" s="111" t="s">
        <v>95</v>
      </c>
      <c r="L18" s="111" t="s">
        <v>96</v>
      </c>
    </row>
    <row r="19" spans="2:12" s="114" customFormat="1" hidden="1" x14ac:dyDescent="0.35">
      <c r="B19" s="110">
        <f>'4. Labour and Salaries - Direct'!I8</f>
        <v>0</v>
      </c>
      <c r="C19" s="357">
        <f>'4. Labour and Salaries - Direct'!A8</f>
        <v>0</v>
      </c>
      <c r="D19" s="357">
        <f>'4. Labour and Salaries - Direct'!B8</f>
        <v>0</v>
      </c>
      <c r="E19" s="357">
        <f>'4. Labour and Salaries - Direct'!C8</f>
        <v>0</v>
      </c>
      <c r="F19" s="127">
        <f>'4. Labour and Salaries - Direct'!D8</f>
        <v>0</v>
      </c>
      <c r="G19" s="118">
        <f>'4. Labour and Salaries - Direct'!E8</f>
        <v>0</v>
      </c>
      <c r="H19" s="118">
        <f>'4. Labour and Salaries - Direct'!F8</f>
        <v>0</v>
      </c>
      <c r="I19" s="309" t="str">
        <f>'4. Labour and Salaries - Direct'!G8</f>
        <v/>
      </c>
      <c r="J19" s="118">
        <f>'4. Labour and Salaries - Direct'!H8</f>
        <v>0</v>
      </c>
      <c r="K19" s="262"/>
      <c r="L19" s="264"/>
    </row>
    <row r="20" spans="2:12" s="114" customFormat="1" hidden="1" x14ac:dyDescent="0.35">
      <c r="B20" s="357">
        <f>'4. Labour and Salaries - Direct'!I9</f>
        <v>0</v>
      </c>
      <c r="C20" s="357">
        <f>'4. Labour and Salaries - Direct'!A9</f>
        <v>0</v>
      </c>
      <c r="D20" s="357">
        <f>'4. Labour and Salaries - Direct'!B9</f>
        <v>0</v>
      </c>
      <c r="E20" s="357">
        <f>'4. Labour and Salaries - Direct'!C9</f>
        <v>0</v>
      </c>
      <c r="F20" s="127">
        <f>'4. Labour and Salaries - Direct'!D9</f>
        <v>0</v>
      </c>
      <c r="G20" s="118">
        <f>'4. Labour and Salaries - Direct'!E9</f>
        <v>0</v>
      </c>
      <c r="H20" s="118">
        <f>'4. Labour and Salaries - Direct'!F9</f>
        <v>0</v>
      </c>
      <c r="I20" s="309" t="str">
        <f>'4. Labour and Salaries - Direct'!G9</f>
        <v/>
      </c>
      <c r="J20" s="118">
        <f>'4. Labour and Salaries - Direct'!H9</f>
        <v>0</v>
      </c>
      <c r="K20" s="152"/>
      <c r="L20" s="153"/>
    </row>
    <row r="21" spans="2:12" s="114" customFormat="1" hidden="1" x14ac:dyDescent="0.35">
      <c r="B21" s="357">
        <f>'4. Labour and Salaries - Direct'!I10</f>
        <v>0</v>
      </c>
      <c r="C21" s="357">
        <f>'4. Labour and Salaries - Direct'!A10</f>
        <v>0</v>
      </c>
      <c r="D21" s="357">
        <f>'4. Labour and Salaries - Direct'!B10</f>
        <v>0</v>
      </c>
      <c r="E21" s="357">
        <f>'4. Labour and Salaries - Direct'!C10</f>
        <v>0</v>
      </c>
      <c r="F21" s="127">
        <f>'4. Labour and Salaries - Direct'!D10</f>
        <v>0</v>
      </c>
      <c r="G21" s="118">
        <f>'4. Labour and Salaries - Direct'!E10</f>
        <v>0</v>
      </c>
      <c r="H21" s="118">
        <f>'4. Labour and Salaries - Direct'!F10</f>
        <v>0</v>
      </c>
      <c r="I21" s="309" t="str">
        <f>'4. Labour and Salaries - Direct'!G10</f>
        <v/>
      </c>
      <c r="J21" s="118">
        <f>'4. Labour and Salaries - Direct'!H10</f>
        <v>0</v>
      </c>
      <c r="K21" s="154"/>
      <c r="L21" s="155"/>
    </row>
    <row r="22" spans="2:12" s="114" customFormat="1" hidden="1" x14ac:dyDescent="0.35">
      <c r="B22" s="357">
        <f>'4. Labour and Salaries - Direct'!I11</f>
        <v>0</v>
      </c>
      <c r="C22" s="357">
        <f>'4. Labour and Salaries - Direct'!A11</f>
        <v>0</v>
      </c>
      <c r="D22" s="357">
        <f>'4. Labour and Salaries - Direct'!B11</f>
        <v>0</v>
      </c>
      <c r="E22" s="357">
        <f>'4. Labour and Salaries - Direct'!C11</f>
        <v>0</v>
      </c>
      <c r="F22" s="127">
        <f>'4. Labour and Salaries - Direct'!D11</f>
        <v>0</v>
      </c>
      <c r="G22" s="118">
        <f>'4. Labour and Salaries - Direct'!E11</f>
        <v>0</v>
      </c>
      <c r="H22" s="118">
        <f>'4. Labour and Salaries - Direct'!F11</f>
        <v>0</v>
      </c>
      <c r="I22" s="309" t="str">
        <f>'4. Labour and Salaries - Direct'!G11</f>
        <v/>
      </c>
      <c r="J22" s="118">
        <f>'4. Labour and Salaries - Direct'!H11</f>
        <v>0</v>
      </c>
      <c r="K22" s="152"/>
      <c r="L22" s="153"/>
    </row>
    <row r="23" spans="2:12" s="114" customFormat="1" hidden="1" x14ac:dyDescent="0.35">
      <c r="B23" s="357">
        <f>'4. Labour and Salaries - Direct'!I12</f>
        <v>0</v>
      </c>
      <c r="C23" s="357">
        <f>'4. Labour and Salaries - Direct'!A12</f>
        <v>0</v>
      </c>
      <c r="D23" s="357">
        <f>'4. Labour and Salaries - Direct'!B12</f>
        <v>0</v>
      </c>
      <c r="E23" s="357">
        <f>'4. Labour and Salaries - Direct'!C12</f>
        <v>0</v>
      </c>
      <c r="F23" s="127">
        <f>'4. Labour and Salaries - Direct'!D12</f>
        <v>0</v>
      </c>
      <c r="G23" s="118">
        <f>'4. Labour and Salaries - Direct'!E12</f>
        <v>0</v>
      </c>
      <c r="H23" s="118">
        <f>'4. Labour and Salaries - Direct'!F12</f>
        <v>0</v>
      </c>
      <c r="I23" s="309" t="str">
        <f>'4. Labour and Salaries - Direct'!G12</f>
        <v/>
      </c>
      <c r="J23" s="118">
        <f>'4. Labour and Salaries - Direct'!H12</f>
        <v>0</v>
      </c>
      <c r="K23" s="152"/>
      <c r="L23" s="153"/>
    </row>
    <row r="24" spans="2:12" s="114" customFormat="1" hidden="1" x14ac:dyDescent="0.35">
      <c r="B24" s="357">
        <f>'4. Labour and Salaries - Direct'!I13</f>
        <v>0</v>
      </c>
      <c r="C24" s="357">
        <f>'4. Labour and Salaries - Direct'!A13</f>
        <v>0</v>
      </c>
      <c r="D24" s="357">
        <f>'4. Labour and Salaries - Direct'!B13</f>
        <v>0</v>
      </c>
      <c r="E24" s="357">
        <f>'4. Labour and Salaries - Direct'!C13</f>
        <v>0</v>
      </c>
      <c r="F24" s="127">
        <f>'4. Labour and Salaries - Direct'!D13</f>
        <v>0</v>
      </c>
      <c r="G24" s="118">
        <f>'4. Labour and Salaries - Direct'!E13</f>
        <v>0</v>
      </c>
      <c r="H24" s="118">
        <f>'4. Labour and Salaries - Direct'!F13</f>
        <v>0</v>
      </c>
      <c r="I24" s="309" t="str">
        <f>'4. Labour and Salaries - Direct'!G13</f>
        <v/>
      </c>
      <c r="J24" s="118">
        <f>'4. Labour and Salaries - Direct'!H13</f>
        <v>0</v>
      </c>
      <c r="K24" s="152"/>
      <c r="L24" s="153"/>
    </row>
    <row r="25" spans="2:12" s="114" customFormat="1" hidden="1" x14ac:dyDescent="0.35">
      <c r="B25" s="357">
        <f>'4. Labour and Salaries - Direct'!I14</f>
        <v>0</v>
      </c>
      <c r="C25" s="357">
        <f>'4. Labour and Salaries - Direct'!A14</f>
        <v>0</v>
      </c>
      <c r="D25" s="357">
        <f>'4. Labour and Salaries - Direct'!B14</f>
        <v>0</v>
      </c>
      <c r="E25" s="357">
        <f>'4. Labour and Salaries - Direct'!C14</f>
        <v>0</v>
      </c>
      <c r="F25" s="127">
        <f>'4. Labour and Salaries - Direct'!D14</f>
        <v>0</v>
      </c>
      <c r="G25" s="118">
        <f>'4. Labour and Salaries - Direct'!E14</f>
        <v>0</v>
      </c>
      <c r="H25" s="118">
        <f>'4. Labour and Salaries - Direct'!F14</f>
        <v>0</v>
      </c>
      <c r="I25" s="309" t="str">
        <f>'4. Labour and Salaries - Direct'!G14</f>
        <v/>
      </c>
      <c r="J25" s="118">
        <f>'4. Labour and Salaries - Direct'!H14</f>
        <v>0</v>
      </c>
      <c r="K25" s="152"/>
      <c r="L25" s="153"/>
    </row>
    <row r="26" spans="2:12" s="114" customFormat="1" hidden="1" x14ac:dyDescent="0.35">
      <c r="B26" s="357">
        <f>'4. Labour and Salaries - Direct'!I15</f>
        <v>0</v>
      </c>
      <c r="C26" s="357">
        <f>'4. Labour and Salaries - Direct'!A15</f>
        <v>0</v>
      </c>
      <c r="D26" s="357">
        <f>'4. Labour and Salaries - Direct'!B15</f>
        <v>0</v>
      </c>
      <c r="E26" s="357">
        <f>'4. Labour and Salaries - Direct'!C15</f>
        <v>0</v>
      </c>
      <c r="F26" s="127">
        <f>'4. Labour and Salaries - Direct'!D15</f>
        <v>0</v>
      </c>
      <c r="G26" s="118">
        <f>'4. Labour and Salaries - Direct'!E15</f>
        <v>0</v>
      </c>
      <c r="H26" s="118">
        <f>'4. Labour and Salaries - Direct'!F15</f>
        <v>0</v>
      </c>
      <c r="I26" s="309" t="str">
        <f>'4. Labour and Salaries - Direct'!G15</f>
        <v/>
      </c>
      <c r="J26" s="118">
        <f>'4. Labour and Salaries - Direct'!H15</f>
        <v>0</v>
      </c>
      <c r="K26" s="152"/>
      <c r="L26" s="153"/>
    </row>
    <row r="27" spans="2:12" s="114" customFormat="1" hidden="1" x14ac:dyDescent="0.35">
      <c r="B27" s="357">
        <f>'4. Labour and Salaries - Direct'!I16</f>
        <v>0</v>
      </c>
      <c r="C27" s="357">
        <f>'4. Labour and Salaries - Direct'!A16</f>
        <v>0</v>
      </c>
      <c r="D27" s="357">
        <f>'4. Labour and Salaries - Direct'!B16</f>
        <v>0</v>
      </c>
      <c r="E27" s="357">
        <f>'4. Labour and Salaries - Direct'!C16</f>
        <v>0</v>
      </c>
      <c r="F27" s="127">
        <f>'4. Labour and Salaries - Direct'!D16</f>
        <v>0</v>
      </c>
      <c r="G27" s="118">
        <f>'4. Labour and Salaries - Direct'!E16</f>
        <v>0</v>
      </c>
      <c r="H27" s="118">
        <f>'4. Labour and Salaries - Direct'!F16</f>
        <v>0</v>
      </c>
      <c r="I27" s="309" t="str">
        <f>'4. Labour and Salaries - Direct'!G16</f>
        <v/>
      </c>
      <c r="J27" s="118">
        <f>'4. Labour and Salaries - Direct'!H16</f>
        <v>0</v>
      </c>
      <c r="K27" s="152"/>
      <c r="L27" s="153"/>
    </row>
    <row r="28" spans="2:12" s="114" customFormat="1" hidden="1" x14ac:dyDescent="0.35">
      <c r="B28" s="357">
        <f>'4. Labour and Salaries - Direct'!I17</f>
        <v>0</v>
      </c>
      <c r="C28" s="357">
        <f>'4. Labour and Salaries - Direct'!A17</f>
        <v>0</v>
      </c>
      <c r="D28" s="357">
        <f>'4. Labour and Salaries - Direct'!B17</f>
        <v>0</v>
      </c>
      <c r="E28" s="357">
        <f>'4. Labour and Salaries - Direct'!C17</f>
        <v>0</v>
      </c>
      <c r="F28" s="127">
        <f>'4. Labour and Salaries - Direct'!D17</f>
        <v>0</v>
      </c>
      <c r="G28" s="118">
        <f>'4. Labour and Salaries - Direct'!E17</f>
        <v>0</v>
      </c>
      <c r="H28" s="118">
        <f>'4. Labour and Salaries - Direct'!F17</f>
        <v>0</v>
      </c>
      <c r="I28" s="309" t="str">
        <f>'4. Labour and Salaries - Direct'!G17</f>
        <v/>
      </c>
      <c r="J28" s="118">
        <f>'4. Labour and Salaries - Direct'!H17</f>
        <v>0</v>
      </c>
      <c r="K28" s="365"/>
      <c r="L28" s="153"/>
    </row>
    <row r="29" spans="2:12" s="114" customFormat="1" hidden="1" x14ac:dyDescent="0.35">
      <c r="B29" s="357">
        <f>'4. Labour and Salaries - Direct'!I18</f>
        <v>0</v>
      </c>
      <c r="C29" s="357">
        <f>'4. Labour and Salaries - Direct'!A18</f>
        <v>0</v>
      </c>
      <c r="D29" s="357">
        <f>'4. Labour and Salaries - Direct'!B18</f>
        <v>0</v>
      </c>
      <c r="E29" s="357">
        <f>'4. Labour and Salaries - Direct'!C18</f>
        <v>0</v>
      </c>
      <c r="F29" s="127">
        <f>'4. Labour and Salaries - Direct'!D18</f>
        <v>0</v>
      </c>
      <c r="G29" s="118">
        <f>'4. Labour and Salaries - Direct'!E18</f>
        <v>0</v>
      </c>
      <c r="H29" s="118">
        <f>'4. Labour and Salaries - Direct'!F18</f>
        <v>0</v>
      </c>
      <c r="I29" s="309" t="str">
        <f>'4. Labour and Salaries - Direct'!G18</f>
        <v/>
      </c>
      <c r="J29" s="118">
        <f>'4. Labour and Salaries - Direct'!H18</f>
        <v>0</v>
      </c>
      <c r="K29" s="152"/>
      <c r="L29" s="153"/>
    </row>
    <row r="30" spans="2:12" s="114" customFormat="1" hidden="1" x14ac:dyDescent="0.35">
      <c r="B30" s="357">
        <f>'4. Labour and Salaries - Direct'!I19</f>
        <v>0</v>
      </c>
      <c r="C30" s="357">
        <f>'4. Labour and Salaries - Direct'!A19</f>
        <v>0</v>
      </c>
      <c r="D30" s="357">
        <f>'4. Labour and Salaries - Direct'!B19</f>
        <v>0</v>
      </c>
      <c r="E30" s="357">
        <f>'4. Labour and Salaries - Direct'!C19</f>
        <v>0</v>
      </c>
      <c r="F30" s="127">
        <f>'4. Labour and Salaries - Direct'!D19</f>
        <v>0</v>
      </c>
      <c r="G30" s="118">
        <f>'4. Labour and Salaries - Direct'!E19</f>
        <v>0</v>
      </c>
      <c r="H30" s="118">
        <f>'4. Labour and Salaries - Direct'!F19</f>
        <v>0</v>
      </c>
      <c r="I30" s="309" t="str">
        <f>'4. Labour and Salaries - Direct'!G19</f>
        <v/>
      </c>
      <c r="J30" s="118">
        <f>'4. Labour and Salaries - Direct'!H19</f>
        <v>0</v>
      </c>
      <c r="K30" s="152"/>
      <c r="L30" s="153"/>
    </row>
    <row r="31" spans="2:12" s="114" customFormat="1" hidden="1" x14ac:dyDescent="0.35">
      <c r="B31" s="357">
        <f>'4. Labour and Salaries - Direct'!I20</f>
        <v>0</v>
      </c>
      <c r="C31" s="357">
        <f>'4. Labour and Salaries - Direct'!A20</f>
        <v>0</v>
      </c>
      <c r="D31" s="357">
        <f>'4. Labour and Salaries - Direct'!B20</f>
        <v>0</v>
      </c>
      <c r="E31" s="357">
        <f>'4. Labour and Salaries - Direct'!C20</f>
        <v>0</v>
      </c>
      <c r="F31" s="127">
        <f>'4. Labour and Salaries - Direct'!D20</f>
        <v>0</v>
      </c>
      <c r="G31" s="118">
        <f>'4. Labour and Salaries - Direct'!E20</f>
        <v>0</v>
      </c>
      <c r="H31" s="118">
        <f>'4. Labour and Salaries - Direct'!F20</f>
        <v>0</v>
      </c>
      <c r="I31" s="309" t="str">
        <f>'4. Labour and Salaries - Direct'!G20</f>
        <v/>
      </c>
      <c r="J31" s="118">
        <f>'4. Labour and Salaries - Direct'!H20</f>
        <v>0</v>
      </c>
      <c r="K31" s="152"/>
      <c r="L31" s="153"/>
    </row>
    <row r="32" spans="2:12" s="114" customFormat="1" hidden="1" x14ac:dyDescent="0.35">
      <c r="B32" s="357">
        <f>'4. Labour and Salaries - Direct'!I21</f>
        <v>0</v>
      </c>
      <c r="C32" s="357">
        <f>'4. Labour and Salaries - Direct'!A21</f>
        <v>0</v>
      </c>
      <c r="D32" s="357">
        <f>'4. Labour and Salaries - Direct'!B21</f>
        <v>0</v>
      </c>
      <c r="E32" s="357">
        <f>'4. Labour and Salaries - Direct'!C21</f>
        <v>0</v>
      </c>
      <c r="F32" s="127">
        <f>'4. Labour and Salaries - Direct'!D21</f>
        <v>0</v>
      </c>
      <c r="G32" s="118">
        <f>'4. Labour and Salaries - Direct'!E21</f>
        <v>0</v>
      </c>
      <c r="H32" s="118">
        <f>'4. Labour and Salaries - Direct'!F21</f>
        <v>0</v>
      </c>
      <c r="I32" s="309" t="str">
        <f>'4. Labour and Salaries - Direct'!G21</f>
        <v/>
      </c>
      <c r="J32" s="118">
        <f>'4. Labour and Salaries - Direct'!H21</f>
        <v>0</v>
      </c>
      <c r="K32" s="152"/>
      <c r="L32" s="153"/>
    </row>
    <row r="33" spans="2:12" s="114" customFormat="1" hidden="1" x14ac:dyDescent="0.35">
      <c r="B33" s="357">
        <f>'4. Labour and Salaries - Direct'!I22</f>
        <v>0</v>
      </c>
      <c r="C33" s="357">
        <f>'4. Labour and Salaries - Direct'!A22</f>
        <v>0</v>
      </c>
      <c r="D33" s="357">
        <f>'4. Labour and Salaries - Direct'!B22</f>
        <v>0</v>
      </c>
      <c r="E33" s="357">
        <f>'4. Labour and Salaries - Direct'!C22</f>
        <v>0</v>
      </c>
      <c r="F33" s="127">
        <f>'4. Labour and Salaries - Direct'!D22</f>
        <v>0</v>
      </c>
      <c r="G33" s="118">
        <f>'4. Labour and Salaries - Direct'!E22</f>
        <v>0</v>
      </c>
      <c r="H33" s="118">
        <f>'4. Labour and Salaries - Direct'!F22</f>
        <v>0</v>
      </c>
      <c r="I33" s="309" t="str">
        <f>'4. Labour and Salaries - Direct'!G22</f>
        <v/>
      </c>
      <c r="J33" s="118">
        <f>'4. Labour and Salaries - Direct'!H22</f>
        <v>0</v>
      </c>
      <c r="K33" s="152"/>
      <c r="L33" s="153"/>
    </row>
    <row r="34" spans="2:12" s="114" customFormat="1" hidden="1" x14ac:dyDescent="0.35">
      <c r="B34" s="357">
        <f>'4. Labour and Salaries - Direct'!I23</f>
        <v>0</v>
      </c>
      <c r="C34" s="357">
        <f>'4. Labour and Salaries - Direct'!A23</f>
        <v>0</v>
      </c>
      <c r="D34" s="357">
        <f>'4. Labour and Salaries - Direct'!B23</f>
        <v>0</v>
      </c>
      <c r="E34" s="357">
        <f>'4. Labour and Salaries - Direct'!C23</f>
        <v>0</v>
      </c>
      <c r="F34" s="127">
        <f>'4. Labour and Salaries - Direct'!D23</f>
        <v>0</v>
      </c>
      <c r="G34" s="118">
        <f>'4. Labour and Salaries - Direct'!E23</f>
        <v>0</v>
      </c>
      <c r="H34" s="118">
        <f>'4. Labour and Salaries - Direct'!F23</f>
        <v>0</v>
      </c>
      <c r="I34" s="309" t="str">
        <f>'4. Labour and Salaries - Direct'!G23</f>
        <v/>
      </c>
      <c r="J34" s="118">
        <f>'4. Labour and Salaries - Direct'!H23</f>
        <v>0</v>
      </c>
      <c r="K34" s="152"/>
      <c r="L34" s="153"/>
    </row>
    <row r="35" spans="2:12" s="114" customFormat="1" hidden="1" x14ac:dyDescent="0.35">
      <c r="B35" s="357">
        <f>'4. Labour and Salaries - Direct'!I24</f>
        <v>0</v>
      </c>
      <c r="C35" s="357">
        <f>'4. Labour and Salaries - Direct'!A24</f>
        <v>0</v>
      </c>
      <c r="D35" s="357">
        <f>'4. Labour and Salaries - Direct'!B24</f>
        <v>0</v>
      </c>
      <c r="E35" s="357">
        <f>'4. Labour and Salaries - Direct'!C24</f>
        <v>0</v>
      </c>
      <c r="F35" s="127">
        <f>'4. Labour and Salaries - Direct'!D24</f>
        <v>0</v>
      </c>
      <c r="G35" s="118">
        <f>'4. Labour and Salaries - Direct'!E24</f>
        <v>0</v>
      </c>
      <c r="H35" s="118">
        <f>'4. Labour and Salaries - Direct'!F24</f>
        <v>0</v>
      </c>
      <c r="I35" s="309" t="str">
        <f>'4. Labour and Salaries - Direct'!G24</f>
        <v/>
      </c>
      <c r="J35" s="118">
        <f>'4. Labour and Salaries - Direct'!H24</f>
        <v>0</v>
      </c>
      <c r="K35" s="152"/>
      <c r="L35" s="153"/>
    </row>
    <row r="36" spans="2:12" s="114" customFormat="1" hidden="1" x14ac:dyDescent="0.35">
      <c r="B36" s="357">
        <f>'4. Labour and Salaries - Direct'!I25</f>
        <v>0</v>
      </c>
      <c r="C36" s="357">
        <f>'4. Labour and Salaries - Direct'!A25</f>
        <v>0</v>
      </c>
      <c r="D36" s="357">
        <f>'4. Labour and Salaries - Direct'!B25</f>
        <v>0</v>
      </c>
      <c r="E36" s="357">
        <f>'4. Labour and Salaries - Direct'!C25</f>
        <v>0</v>
      </c>
      <c r="F36" s="127">
        <f>'4. Labour and Salaries - Direct'!D25</f>
        <v>0</v>
      </c>
      <c r="G36" s="118">
        <f>'4. Labour and Salaries - Direct'!E25</f>
        <v>0</v>
      </c>
      <c r="H36" s="118">
        <f>'4. Labour and Salaries - Direct'!F25</f>
        <v>0</v>
      </c>
      <c r="I36" s="309" t="str">
        <f>'4. Labour and Salaries - Direct'!G25</f>
        <v/>
      </c>
      <c r="J36" s="118">
        <f>'4. Labour and Salaries - Direct'!H25</f>
        <v>0</v>
      </c>
      <c r="K36" s="152"/>
      <c r="L36" s="153"/>
    </row>
    <row r="37" spans="2:12" s="114" customFormat="1" hidden="1" x14ac:dyDescent="0.35">
      <c r="B37" s="357">
        <f>'4. Labour and Salaries - Direct'!I26</f>
        <v>0</v>
      </c>
      <c r="C37" s="357">
        <f>'4. Labour and Salaries - Direct'!A26</f>
        <v>0</v>
      </c>
      <c r="D37" s="357">
        <f>'4. Labour and Salaries - Direct'!B26</f>
        <v>0</v>
      </c>
      <c r="E37" s="357">
        <f>'4. Labour and Salaries - Direct'!C26</f>
        <v>0</v>
      </c>
      <c r="F37" s="127">
        <f>'4. Labour and Salaries - Direct'!D26</f>
        <v>0</v>
      </c>
      <c r="G37" s="118">
        <f>'4. Labour and Salaries - Direct'!E26</f>
        <v>0</v>
      </c>
      <c r="H37" s="118">
        <f>'4. Labour and Salaries - Direct'!F26</f>
        <v>0</v>
      </c>
      <c r="I37" s="309" t="str">
        <f>'4. Labour and Salaries - Direct'!G26</f>
        <v/>
      </c>
      <c r="J37" s="118">
        <f>'4. Labour and Salaries - Direct'!H26</f>
        <v>0</v>
      </c>
      <c r="K37" s="152"/>
      <c r="L37" s="153"/>
    </row>
    <row r="38" spans="2:12" s="114" customFormat="1" hidden="1" x14ac:dyDescent="0.35">
      <c r="B38" s="357">
        <f>'4. Labour and Salaries - Direct'!I27</f>
        <v>0</v>
      </c>
      <c r="C38" s="357">
        <f>'4. Labour and Salaries - Direct'!A27</f>
        <v>0</v>
      </c>
      <c r="D38" s="357">
        <f>'4. Labour and Salaries - Direct'!B27</f>
        <v>0</v>
      </c>
      <c r="E38" s="357">
        <f>'4. Labour and Salaries - Direct'!C27</f>
        <v>0</v>
      </c>
      <c r="F38" s="127">
        <f>'4. Labour and Salaries - Direct'!D27</f>
        <v>0</v>
      </c>
      <c r="G38" s="118">
        <f>'4. Labour and Salaries - Direct'!E27</f>
        <v>0</v>
      </c>
      <c r="H38" s="118">
        <f>'4. Labour and Salaries - Direct'!F27</f>
        <v>0</v>
      </c>
      <c r="I38" s="309" t="str">
        <f>'4. Labour and Salaries - Direct'!G27</f>
        <v/>
      </c>
      <c r="J38" s="118">
        <f>'4. Labour and Salaries - Direct'!H27</f>
        <v>0</v>
      </c>
      <c r="K38" s="152"/>
      <c r="L38" s="153"/>
    </row>
    <row r="39" spans="2:12" s="114" customFormat="1" hidden="1" x14ac:dyDescent="0.35">
      <c r="B39" s="357">
        <f>'4. Labour and Salaries - Direct'!I28</f>
        <v>0</v>
      </c>
      <c r="C39" s="357">
        <f>'4. Labour and Salaries - Direct'!A28</f>
        <v>0</v>
      </c>
      <c r="D39" s="357">
        <f>'4. Labour and Salaries - Direct'!B28</f>
        <v>0</v>
      </c>
      <c r="E39" s="357">
        <f>'4. Labour and Salaries - Direct'!C28</f>
        <v>0</v>
      </c>
      <c r="F39" s="127">
        <f>'4. Labour and Salaries - Direct'!D28</f>
        <v>0</v>
      </c>
      <c r="G39" s="118">
        <f>'4. Labour and Salaries - Direct'!E28</f>
        <v>0</v>
      </c>
      <c r="H39" s="118">
        <f>'4. Labour and Salaries - Direct'!F28</f>
        <v>0</v>
      </c>
      <c r="I39" s="309" t="str">
        <f>'4. Labour and Salaries - Direct'!G28</f>
        <v/>
      </c>
      <c r="J39" s="118">
        <f>'4. Labour and Salaries - Direct'!H28</f>
        <v>0</v>
      </c>
      <c r="K39" s="152"/>
      <c r="L39" s="153"/>
    </row>
    <row r="40" spans="2:12" s="114" customFormat="1" hidden="1" x14ac:dyDescent="0.35">
      <c r="B40" s="357">
        <f>'4. Labour and Salaries - Direct'!I29</f>
        <v>0</v>
      </c>
      <c r="C40" s="357">
        <f>'4. Labour and Salaries - Direct'!A29</f>
        <v>0</v>
      </c>
      <c r="D40" s="357">
        <f>'4. Labour and Salaries - Direct'!B29</f>
        <v>0</v>
      </c>
      <c r="E40" s="357">
        <f>'4. Labour and Salaries - Direct'!C29</f>
        <v>0</v>
      </c>
      <c r="F40" s="127">
        <f>'4. Labour and Salaries - Direct'!D29</f>
        <v>0</v>
      </c>
      <c r="G40" s="118">
        <f>'4. Labour and Salaries - Direct'!E29</f>
        <v>0</v>
      </c>
      <c r="H40" s="118">
        <f>'4. Labour and Salaries - Direct'!F29</f>
        <v>0</v>
      </c>
      <c r="I40" s="309" t="str">
        <f>'4. Labour and Salaries - Direct'!G29</f>
        <v/>
      </c>
      <c r="J40" s="118">
        <f>'4. Labour and Salaries - Direct'!H29</f>
        <v>0</v>
      </c>
      <c r="K40" s="152"/>
      <c r="L40" s="153"/>
    </row>
    <row r="41" spans="2:12" s="114" customFormat="1" hidden="1" x14ac:dyDescent="0.35">
      <c r="B41" s="357">
        <f>'4. Labour and Salaries - Direct'!I30</f>
        <v>0</v>
      </c>
      <c r="C41" s="357">
        <f>'4. Labour and Salaries - Direct'!A30</f>
        <v>0</v>
      </c>
      <c r="D41" s="357">
        <f>'4. Labour and Salaries - Direct'!B30</f>
        <v>0</v>
      </c>
      <c r="E41" s="357">
        <f>'4. Labour and Salaries - Direct'!C30</f>
        <v>0</v>
      </c>
      <c r="F41" s="127">
        <f>'4. Labour and Salaries - Direct'!D30</f>
        <v>0</v>
      </c>
      <c r="G41" s="118">
        <f>'4. Labour and Salaries - Direct'!E30</f>
        <v>0</v>
      </c>
      <c r="H41" s="118">
        <f>'4. Labour and Salaries - Direct'!F30</f>
        <v>0</v>
      </c>
      <c r="I41" s="309" t="str">
        <f>'4. Labour and Salaries - Direct'!G30</f>
        <v/>
      </c>
      <c r="J41" s="118">
        <f>'4. Labour and Salaries - Direct'!H30</f>
        <v>0</v>
      </c>
      <c r="K41" s="152"/>
      <c r="L41" s="153"/>
    </row>
    <row r="42" spans="2:12" s="114" customFormat="1" hidden="1" x14ac:dyDescent="0.35">
      <c r="B42" s="357">
        <f>'4. Labour and Salaries - Direct'!I31</f>
        <v>0</v>
      </c>
      <c r="C42" s="357">
        <f>'4. Labour and Salaries - Direct'!A31</f>
        <v>0</v>
      </c>
      <c r="D42" s="357">
        <f>'4. Labour and Salaries - Direct'!B31</f>
        <v>0</v>
      </c>
      <c r="E42" s="357">
        <f>'4. Labour and Salaries - Direct'!C31</f>
        <v>0</v>
      </c>
      <c r="F42" s="127">
        <f>'4. Labour and Salaries - Direct'!D31</f>
        <v>0</v>
      </c>
      <c r="G42" s="118">
        <f>'4. Labour and Salaries - Direct'!E31</f>
        <v>0</v>
      </c>
      <c r="H42" s="118">
        <f>'4. Labour and Salaries - Direct'!F31</f>
        <v>0</v>
      </c>
      <c r="I42" s="309" t="str">
        <f>'4. Labour and Salaries - Direct'!G31</f>
        <v/>
      </c>
      <c r="J42" s="118">
        <f>'4. Labour and Salaries - Direct'!H31</f>
        <v>0</v>
      </c>
      <c r="K42" s="152"/>
      <c r="L42" s="153"/>
    </row>
    <row r="43" spans="2:12" s="114" customFormat="1" hidden="1" x14ac:dyDescent="0.35">
      <c r="B43" s="357">
        <f>'4. Labour and Salaries - Direct'!I32</f>
        <v>0</v>
      </c>
      <c r="C43" s="357">
        <f>'4. Labour and Salaries - Direct'!A32</f>
        <v>0</v>
      </c>
      <c r="D43" s="357">
        <f>'4. Labour and Salaries - Direct'!B32</f>
        <v>0</v>
      </c>
      <c r="E43" s="357">
        <f>'4. Labour and Salaries - Direct'!C32</f>
        <v>0</v>
      </c>
      <c r="F43" s="127">
        <f>'4. Labour and Salaries - Direct'!D32</f>
        <v>0</v>
      </c>
      <c r="G43" s="118">
        <f>'4. Labour and Salaries - Direct'!E32</f>
        <v>0</v>
      </c>
      <c r="H43" s="118">
        <f>'4. Labour and Salaries - Direct'!F32</f>
        <v>0</v>
      </c>
      <c r="I43" s="309" t="str">
        <f>'4. Labour and Salaries - Direct'!G32</f>
        <v/>
      </c>
      <c r="J43" s="118">
        <f>'4. Labour and Salaries - Direct'!H32</f>
        <v>0</v>
      </c>
      <c r="K43" s="152"/>
      <c r="L43" s="153"/>
    </row>
    <row r="44" spans="2:12" s="114" customFormat="1" hidden="1" x14ac:dyDescent="0.35">
      <c r="B44" s="357">
        <f>'4. Labour and Salaries - Direct'!I33</f>
        <v>0</v>
      </c>
      <c r="C44" s="357">
        <f>'4. Labour and Salaries - Direct'!A33</f>
        <v>0</v>
      </c>
      <c r="D44" s="357">
        <f>'4. Labour and Salaries - Direct'!B33</f>
        <v>0</v>
      </c>
      <c r="E44" s="357">
        <f>'4. Labour and Salaries - Direct'!C33</f>
        <v>0</v>
      </c>
      <c r="F44" s="127">
        <f>'4. Labour and Salaries - Direct'!D33</f>
        <v>0</v>
      </c>
      <c r="G44" s="118">
        <f>'4. Labour and Salaries - Direct'!E33</f>
        <v>0</v>
      </c>
      <c r="H44" s="118">
        <f>'4. Labour and Salaries - Direct'!F33</f>
        <v>0</v>
      </c>
      <c r="I44" s="309" t="str">
        <f>'4. Labour and Salaries - Direct'!G33</f>
        <v/>
      </c>
      <c r="J44" s="118">
        <f>'4. Labour and Salaries - Direct'!H33</f>
        <v>0</v>
      </c>
      <c r="K44" s="152"/>
      <c r="L44" s="153"/>
    </row>
    <row r="45" spans="2:12" s="114" customFormat="1" hidden="1" x14ac:dyDescent="0.35">
      <c r="B45" s="357">
        <f>'4. Labour and Salaries - Direct'!I34</f>
        <v>0</v>
      </c>
      <c r="C45" s="357">
        <f>'4. Labour and Salaries - Direct'!A34</f>
        <v>0</v>
      </c>
      <c r="D45" s="357">
        <f>'4. Labour and Salaries - Direct'!B34</f>
        <v>0</v>
      </c>
      <c r="E45" s="357">
        <f>'4. Labour and Salaries - Direct'!C34</f>
        <v>0</v>
      </c>
      <c r="F45" s="127">
        <f>'4. Labour and Salaries - Direct'!D34</f>
        <v>0</v>
      </c>
      <c r="G45" s="118">
        <f>'4. Labour and Salaries - Direct'!E34</f>
        <v>0</v>
      </c>
      <c r="H45" s="118">
        <f>'4. Labour and Salaries - Direct'!F34</f>
        <v>0</v>
      </c>
      <c r="I45" s="309" t="str">
        <f>'4. Labour and Salaries - Direct'!G34</f>
        <v/>
      </c>
      <c r="J45" s="118">
        <f>'4. Labour and Salaries - Direct'!H34</f>
        <v>0</v>
      </c>
      <c r="K45" s="152"/>
      <c r="L45" s="153"/>
    </row>
    <row r="46" spans="2:12" s="114" customFormat="1" hidden="1" x14ac:dyDescent="0.35">
      <c r="B46" s="357">
        <f>'4. Labour and Salaries - Direct'!I35</f>
        <v>0</v>
      </c>
      <c r="C46" s="357">
        <f>'4. Labour and Salaries - Direct'!A35</f>
        <v>0</v>
      </c>
      <c r="D46" s="357">
        <f>'4. Labour and Salaries - Direct'!B35</f>
        <v>0</v>
      </c>
      <c r="E46" s="357">
        <f>'4. Labour and Salaries - Direct'!C35</f>
        <v>0</v>
      </c>
      <c r="F46" s="127">
        <f>'4. Labour and Salaries - Direct'!D35</f>
        <v>0</v>
      </c>
      <c r="G46" s="118">
        <f>'4. Labour and Salaries - Direct'!E35</f>
        <v>0</v>
      </c>
      <c r="H46" s="118">
        <f>'4. Labour and Salaries - Direct'!F35</f>
        <v>0</v>
      </c>
      <c r="I46" s="309" t="str">
        <f>'4. Labour and Salaries - Direct'!G35</f>
        <v/>
      </c>
      <c r="J46" s="118">
        <f>'4. Labour and Salaries - Direct'!H35</f>
        <v>0</v>
      </c>
      <c r="K46" s="152"/>
      <c r="L46" s="153"/>
    </row>
    <row r="47" spans="2:12" s="114" customFormat="1" hidden="1" x14ac:dyDescent="0.35">
      <c r="B47" s="357">
        <f>'4. Labour and Salaries - Direct'!I36</f>
        <v>0</v>
      </c>
      <c r="C47" s="357">
        <f>'4. Labour and Salaries - Direct'!A36</f>
        <v>0</v>
      </c>
      <c r="D47" s="357">
        <f>'4. Labour and Salaries - Direct'!B36</f>
        <v>0</v>
      </c>
      <c r="E47" s="357">
        <f>'4. Labour and Salaries - Direct'!C36</f>
        <v>0</v>
      </c>
      <c r="F47" s="127">
        <f>'4. Labour and Salaries - Direct'!D36</f>
        <v>0</v>
      </c>
      <c r="G47" s="118">
        <f>'4. Labour and Salaries - Direct'!E36</f>
        <v>0</v>
      </c>
      <c r="H47" s="118">
        <f>'4. Labour and Salaries - Direct'!F36</f>
        <v>0</v>
      </c>
      <c r="I47" s="309" t="str">
        <f>'4. Labour and Salaries - Direct'!G36</f>
        <v/>
      </c>
      <c r="J47" s="118">
        <f>'4. Labour and Salaries - Direct'!H36</f>
        <v>0</v>
      </c>
      <c r="K47" s="152"/>
      <c r="L47" s="153"/>
    </row>
    <row r="48" spans="2:12" s="114" customFormat="1" hidden="1" x14ac:dyDescent="0.35">
      <c r="B48" s="357">
        <f>'4. Labour and Salaries - Direct'!I37</f>
        <v>0</v>
      </c>
      <c r="C48" s="357">
        <f>'4. Labour and Salaries - Direct'!A37</f>
        <v>0</v>
      </c>
      <c r="D48" s="357">
        <f>'4. Labour and Salaries - Direct'!B37</f>
        <v>0</v>
      </c>
      <c r="E48" s="357">
        <f>'4. Labour and Salaries - Direct'!C37</f>
        <v>0</v>
      </c>
      <c r="F48" s="127">
        <f>'4. Labour and Salaries - Direct'!D37</f>
        <v>0</v>
      </c>
      <c r="G48" s="118">
        <f>'4. Labour and Salaries - Direct'!E37</f>
        <v>0</v>
      </c>
      <c r="H48" s="118">
        <f>'4. Labour and Salaries - Direct'!F37</f>
        <v>0</v>
      </c>
      <c r="I48" s="309" t="str">
        <f>'4. Labour and Salaries - Direct'!G37</f>
        <v/>
      </c>
      <c r="J48" s="118">
        <f>'4. Labour and Salaries - Direct'!H37</f>
        <v>0</v>
      </c>
      <c r="K48" s="152"/>
      <c r="L48" s="153"/>
    </row>
    <row r="49" spans="2:12" s="114" customFormat="1" hidden="1" x14ac:dyDescent="0.35">
      <c r="B49" s="357">
        <f>'4. Labour and Salaries - Direct'!I38</f>
        <v>0</v>
      </c>
      <c r="C49" s="357">
        <f>'4. Labour and Salaries - Direct'!A38</f>
        <v>0</v>
      </c>
      <c r="D49" s="357">
        <f>'4. Labour and Salaries - Direct'!B38</f>
        <v>0</v>
      </c>
      <c r="E49" s="357">
        <f>'4. Labour and Salaries - Direct'!C38</f>
        <v>0</v>
      </c>
      <c r="F49" s="127">
        <f>'4. Labour and Salaries - Direct'!D38</f>
        <v>0</v>
      </c>
      <c r="G49" s="118">
        <f>'4. Labour and Salaries - Direct'!E38</f>
        <v>0</v>
      </c>
      <c r="H49" s="118">
        <f>'4. Labour and Salaries - Direct'!F38</f>
        <v>0</v>
      </c>
      <c r="I49" s="309" t="str">
        <f>'4. Labour and Salaries - Direct'!G38</f>
        <v/>
      </c>
      <c r="J49" s="118">
        <f>'4. Labour and Salaries - Direct'!H38</f>
        <v>0</v>
      </c>
      <c r="K49" s="152"/>
      <c r="L49" s="153"/>
    </row>
    <row r="50" spans="2:12" s="114" customFormat="1" hidden="1" x14ac:dyDescent="0.35">
      <c r="B50" s="357">
        <f>'4. Labour and Salaries - Direct'!I39</f>
        <v>0</v>
      </c>
      <c r="C50" s="357">
        <f>'4. Labour and Salaries - Direct'!A39</f>
        <v>0</v>
      </c>
      <c r="D50" s="357">
        <f>'4. Labour and Salaries - Direct'!B39</f>
        <v>0</v>
      </c>
      <c r="E50" s="357">
        <f>'4. Labour and Salaries - Direct'!C39</f>
        <v>0</v>
      </c>
      <c r="F50" s="127">
        <f>'4. Labour and Salaries - Direct'!D39</f>
        <v>0</v>
      </c>
      <c r="G50" s="118">
        <f>'4. Labour and Salaries - Direct'!E39</f>
        <v>0</v>
      </c>
      <c r="H50" s="118">
        <f>'4. Labour and Salaries - Direct'!F39</f>
        <v>0</v>
      </c>
      <c r="I50" s="309" t="str">
        <f>'4. Labour and Salaries - Direct'!G39</f>
        <v/>
      </c>
      <c r="J50" s="118">
        <f>'4. Labour and Salaries - Direct'!H39</f>
        <v>0</v>
      </c>
      <c r="K50" s="152"/>
      <c r="L50" s="153"/>
    </row>
    <row r="51" spans="2:12" s="114" customFormat="1" hidden="1" x14ac:dyDescent="0.35">
      <c r="B51" s="357">
        <f>'4. Labour and Salaries - Direct'!I40</f>
        <v>0</v>
      </c>
      <c r="C51" s="357">
        <f>'4. Labour and Salaries - Direct'!A40</f>
        <v>0</v>
      </c>
      <c r="D51" s="357">
        <f>'4. Labour and Salaries - Direct'!B40</f>
        <v>0</v>
      </c>
      <c r="E51" s="357">
        <f>'4. Labour and Salaries - Direct'!C40</f>
        <v>0</v>
      </c>
      <c r="F51" s="127">
        <f>'4. Labour and Salaries - Direct'!D40</f>
        <v>0</v>
      </c>
      <c r="G51" s="118">
        <f>'4. Labour and Salaries - Direct'!E40</f>
        <v>0</v>
      </c>
      <c r="H51" s="118">
        <f>'4. Labour and Salaries - Direct'!F40</f>
        <v>0</v>
      </c>
      <c r="I51" s="309" t="str">
        <f>'4. Labour and Salaries - Direct'!G40</f>
        <v/>
      </c>
      <c r="J51" s="118">
        <f>'4. Labour and Salaries - Direct'!H40</f>
        <v>0</v>
      </c>
      <c r="K51" s="152"/>
      <c r="L51" s="153"/>
    </row>
    <row r="52" spans="2:12" s="114" customFormat="1" hidden="1" x14ac:dyDescent="0.35">
      <c r="B52" s="357">
        <f>'4. Labour and Salaries - Direct'!I41</f>
        <v>0</v>
      </c>
      <c r="C52" s="357">
        <f>'4. Labour and Salaries - Direct'!A41</f>
        <v>0</v>
      </c>
      <c r="D52" s="357">
        <f>'4. Labour and Salaries - Direct'!B41</f>
        <v>0</v>
      </c>
      <c r="E52" s="357">
        <f>'4. Labour and Salaries - Direct'!C41</f>
        <v>0</v>
      </c>
      <c r="F52" s="127">
        <f>'4. Labour and Salaries - Direct'!D41</f>
        <v>0</v>
      </c>
      <c r="G52" s="118">
        <f>'4. Labour and Salaries - Direct'!E41</f>
        <v>0</v>
      </c>
      <c r="H52" s="118">
        <f>'4. Labour and Salaries - Direct'!F41</f>
        <v>0</v>
      </c>
      <c r="I52" s="309" t="str">
        <f>'4. Labour and Salaries - Direct'!G41</f>
        <v/>
      </c>
      <c r="J52" s="118">
        <f>'4. Labour and Salaries - Direct'!H41</f>
        <v>0</v>
      </c>
      <c r="K52" s="152"/>
      <c r="L52" s="153"/>
    </row>
    <row r="53" spans="2:12" s="114" customFormat="1" hidden="1" x14ac:dyDescent="0.35">
      <c r="B53" s="357">
        <f>'4. Labour and Salaries - Direct'!I42</f>
        <v>0</v>
      </c>
      <c r="C53" s="357">
        <f>'4. Labour and Salaries - Direct'!A42</f>
        <v>0</v>
      </c>
      <c r="D53" s="357">
        <f>'4. Labour and Salaries - Direct'!B42</f>
        <v>0</v>
      </c>
      <c r="E53" s="357">
        <f>'4. Labour and Salaries - Direct'!C42</f>
        <v>0</v>
      </c>
      <c r="F53" s="127">
        <f>'4. Labour and Salaries - Direct'!D42</f>
        <v>0</v>
      </c>
      <c r="G53" s="118">
        <f>'4. Labour and Salaries - Direct'!E42</f>
        <v>0</v>
      </c>
      <c r="H53" s="118">
        <f>'4. Labour and Salaries - Direct'!F42</f>
        <v>0</v>
      </c>
      <c r="I53" s="309" t="str">
        <f>'4. Labour and Salaries - Direct'!G42</f>
        <v/>
      </c>
      <c r="J53" s="118">
        <f>'4. Labour and Salaries - Direct'!H42</f>
        <v>0</v>
      </c>
      <c r="K53" s="152"/>
      <c r="L53" s="153"/>
    </row>
    <row r="54" spans="2:12" s="114" customFormat="1" hidden="1" x14ac:dyDescent="0.35">
      <c r="B54" s="357">
        <f>'4. Labour and Salaries - Direct'!I43</f>
        <v>0</v>
      </c>
      <c r="C54" s="357">
        <f>'4. Labour and Salaries - Direct'!A43</f>
        <v>0</v>
      </c>
      <c r="D54" s="357">
        <f>'4. Labour and Salaries - Direct'!B43</f>
        <v>0</v>
      </c>
      <c r="E54" s="357">
        <f>'4. Labour and Salaries - Direct'!C43</f>
        <v>0</v>
      </c>
      <c r="F54" s="127">
        <f>'4. Labour and Salaries - Direct'!D43</f>
        <v>0</v>
      </c>
      <c r="G54" s="118">
        <f>'4. Labour and Salaries - Direct'!E43</f>
        <v>0</v>
      </c>
      <c r="H54" s="118">
        <f>'4. Labour and Salaries - Direct'!F43</f>
        <v>0</v>
      </c>
      <c r="I54" s="309" t="str">
        <f>'4. Labour and Salaries - Direct'!G43</f>
        <v/>
      </c>
      <c r="J54" s="118">
        <f>'4. Labour and Salaries - Direct'!H43</f>
        <v>0</v>
      </c>
      <c r="K54" s="152"/>
      <c r="L54" s="153"/>
    </row>
    <row r="55" spans="2:12" s="114" customFormat="1" hidden="1" x14ac:dyDescent="0.35">
      <c r="B55" s="357">
        <f>'4. Labour and Salaries - Direct'!I44</f>
        <v>0</v>
      </c>
      <c r="C55" s="357">
        <f>'4. Labour and Salaries - Direct'!A44</f>
        <v>0</v>
      </c>
      <c r="D55" s="357">
        <f>'4. Labour and Salaries - Direct'!B44</f>
        <v>0</v>
      </c>
      <c r="E55" s="357">
        <f>'4. Labour and Salaries - Direct'!C44</f>
        <v>0</v>
      </c>
      <c r="F55" s="127">
        <f>'4. Labour and Salaries - Direct'!D44</f>
        <v>0</v>
      </c>
      <c r="G55" s="118">
        <f>'4. Labour and Salaries - Direct'!E44</f>
        <v>0</v>
      </c>
      <c r="H55" s="118">
        <f>'4. Labour and Salaries - Direct'!F44</f>
        <v>0</v>
      </c>
      <c r="I55" s="309" t="str">
        <f>'4. Labour and Salaries - Direct'!G44</f>
        <v/>
      </c>
      <c r="J55" s="118">
        <f>'4. Labour and Salaries - Direct'!H44</f>
        <v>0</v>
      </c>
      <c r="K55" s="152"/>
      <c r="L55" s="153"/>
    </row>
    <row r="56" spans="2:12" s="114" customFormat="1" hidden="1" x14ac:dyDescent="0.35">
      <c r="B56" s="357">
        <f>'4. Labour and Salaries - Direct'!I45</f>
        <v>0</v>
      </c>
      <c r="C56" s="357">
        <f>'4. Labour and Salaries - Direct'!A45</f>
        <v>0</v>
      </c>
      <c r="D56" s="357">
        <f>'4. Labour and Salaries - Direct'!B45</f>
        <v>0</v>
      </c>
      <c r="E56" s="357">
        <f>'4. Labour and Salaries - Direct'!C45</f>
        <v>0</v>
      </c>
      <c r="F56" s="127">
        <f>'4. Labour and Salaries - Direct'!D45</f>
        <v>0</v>
      </c>
      <c r="G56" s="118">
        <f>'4. Labour and Salaries - Direct'!E45</f>
        <v>0</v>
      </c>
      <c r="H56" s="118">
        <f>'4. Labour and Salaries - Direct'!F45</f>
        <v>0</v>
      </c>
      <c r="I56" s="309" t="str">
        <f>'4. Labour and Salaries - Direct'!G45</f>
        <v/>
      </c>
      <c r="J56" s="118">
        <f>'4. Labour and Salaries - Direct'!H45</f>
        <v>0</v>
      </c>
      <c r="K56" s="152"/>
      <c r="L56" s="153"/>
    </row>
    <row r="57" spans="2:12" s="114" customFormat="1" hidden="1" x14ac:dyDescent="0.35">
      <c r="B57" s="357">
        <f>'4. Labour and Salaries - Direct'!I46</f>
        <v>0</v>
      </c>
      <c r="C57" s="357">
        <f>'4. Labour and Salaries - Direct'!A46</f>
        <v>0</v>
      </c>
      <c r="D57" s="357">
        <f>'4. Labour and Salaries - Direct'!B46</f>
        <v>0</v>
      </c>
      <c r="E57" s="357">
        <f>'4. Labour and Salaries - Direct'!C46</f>
        <v>0</v>
      </c>
      <c r="F57" s="127">
        <f>'4. Labour and Salaries - Direct'!D46</f>
        <v>0</v>
      </c>
      <c r="G57" s="118">
        <f>'4. Labour and Salaries - Direct'!E46</f>
        <v>0</v>
      </c>
      <c r="H57" s="118">
        <f>'4. Labour and Salaries - Direct'!F46</f>
        <v>0</v>
      </c>
      <c r="I57" s="309" t="str">
        <f>'4. Labour and Salaries - Direct'!G46</f>
        <v/>
      </c>
      <c r="J57" s="118">
        <f>'4. Labour and Salaries - Direct'!H46</f>
        <v>0</v>
      </c>
      <c r="K57" s="152"/>
      <c r="L57" s="153"/>
    </row>
    <row r="58" spans="2:12" s="114" customFormat="1" hidden="1" x14ac:dyDescent="0.35">
      <c r="B58" s="357">
        <f>'4. Labour and Salaries - Direct'!I47</f>
        <v>0</v>
      </c>
      <c r="C58" s="357">
        <f>'4. Labour and Salaries - Direct'!A47</f>
        <v>0</v>
      </c>
      <c r="D58" s="357">
        <f>'4. Labour and Salaries - Direct'!B47</f>
        <v>0</v>
      </c>
      <c r="E58" s="357">
        <f>'4. Labour and Salaries - Direct'!C47</f>
        <v>0</v>
      </c>
      <c r="F58" s="127">
        <f>'4. Labour and Salaries - Direct'!D47</f>
        <v>0</v>
      </c>
      <c r="G58" s="118">
        <f>'4. Labour and Salaries - Direct'!E47</f>
        <v>0</v>
      </c>
      <c r="H58" s="118">
        <f>'4. Labour and Salaries - Direct'!F47</f>
        <v>0</v>
      </c>
      <c r="I58" s="309" t="str">
        <f>'4. Labour and Salaries - Direct'!G47</f>
        <v/>
      </c>
      <c r="J58" s="118">
        <f>'4. Labour and Salaries - Direct'!H47</f>
        <v>0</v>
      </c>
      <c r="K58" s="152"/>
      <c r="L58" s="153"/>
    </row>
    <row r="59" spans="2:12" s="114" customFormat="1" hidden="1" x14ac:dyDescent="0.35">
      <c r="B59" s="357">
        <f>'4. Labour and Salaries - Direct'!I48</f>
        <v>0</v>
      </c>
      <c r="C59" s="357">
        <f>'4. Labour and Salaries - Direct'!A48</f>
        <v>0</v>
      </c>
      <c r="D59" s="357">
        <f>'4. Labour and Salaries - Direct'!B48</f>
        <v>0</v>
      </c>
      <c r="E59" s="357">
        <f>'4. Labour and Salaries - Direct'!C48</f>
        <v>0</v>
      </c>
      <c r="F59" s="127">
        <f>'4. Labour and Salaries - Direct'!D48</f>
        <v>0</v>
      </c>
      <c r="G59" s="118">
        <f>'4. Labour and Salaries - Direct'!E48</f>
        <v>0</v>
      </c>
      <c r="H59" s="118">
        <f>'4. Labour and Salaries - Direct'!F48</f>
        <v>0</v>
      </c>
      <c r="I59" s="309" t="str">
        <f>'4. Labour and Salaries - Direct'!G48</f>
        <v/>
      </c>
      <c r="J59" s="118">
        <f>'4. Labour and Salaries - Direct'!H48</f>
        <v>0</v>
      </c>
      <c r="K59" s="152"/>
      <c r="L59" s="153"/>
    </row>
    <row r="60" spans="2:12" s="114" customFormat="1" hidden="1" x14ac:dyDescent="0.35">
      <c r="B60" s="357">
        <f>'4. Labour and Salaries - Direct'!I49</f>
        <v>0</v>
      </c>
      <c r="C60" s="357">
        <f>'4. Labour and Salaries - Direct'!A49</f>
        <v>0</v>
      </c>
      <c r="D60" s="357">
        <f>'4. Labour and Salaries - Direct'!B49</f>
        <v>0</v>
      </c>
      <c r="E60" s="357">
        <f>'4. Labour and Salaries - Direct'!C49</f>
        <v>0</v>
      </c>
      <c r="F60" s="127">
        <f>'4. Labour and Salaries - Direct'!D49</f>
        <v>0</v>
      </c>
      <c r="G60" s="118">
        <f>'4. Labour and Salaries - Direct'!E49</f>
        <v>0</v>
      </c>
      <c r="H60" s="118">
        <f>'4. Labour and Salaries - Direct'!F49</f>
        <v>0</v>
      </c>
      <c r="I60" s="309" t="str">
        <f>'4. Labour and Salaries - Direct'!G49</f>
        <v/>
      </c>
      <c r="J60" s="118">
        <f>'4. Labour and Salaries - Direct'!H49</f>
        <v>0</v>
      </c>
      <c r="K60" s="152"/>
      <c r="L60" s="153"/>
    </row>
    <row r="61" spans="2:12" s="114" customFormat="1" hidden="1" x14ac:dyDescent="0.35">
      <c r="B61" s="357">
        <f>'4. Labour and Salaries - Direct'!I50</f>
        <v>0</v>
      </c>
      <c r="C61" s="357">
        <f>'4. Labour and Salaries - Direct'!A50</f>
        <v>0</v>
      </c>
      <c r="D61" s="357">
        <f>'4. Labour and Salaries - Direct'!B50</f>
        <v>0</v>
      </c>
      <c r="E61" s="357">
        <f>'4. Labour and Salaries - Direct'!C50</f>
        <v>0</v>
      </c>
      <c r="F61" s="127">
        <f>'4. Labour and Salaries - Direct'!D50</f>
        <v>0</v>
      </c>
      <c r="G61" s="118">
        <f>'4. Labour and Salaries - Direct'!E50</f>
        <v>0</v>
      </c>
      <c r="H61" s="118">
        <f>'4. Labour and Salaries - Direct'!F50</f>
        <v>0</v>
      </c>
      <c r="I61" s="309" t="str">
        <f>'4. Labour and Salaries - Direct'!G50</f>
        <v/>
      </c>
      <c r="J61" s="118">
        <f>'4. Labour and Salaries - Direct'!H50</f>
        <v>0</v>
      </c>
      <c r="K61" s="152"/>
      <c r="L61" s="153"/>
    </row>
    <row r="62" spans="2:12" s="114" customFormat="1" hidden="1" x14ac:dyDescent="0.35">
      <c r="B62" s="357">
        <f>'4. Labour and Salaries - Direct'!I51</f>
        <v>0</v>
      </c>
      <c r="C62" s="357">
        <f>'4. Labour and Salaries - Direct'!A51</f>
        <v>0</v>
      </c>
      <c r="D62" s="357">
        <f>'4. Labour and Salaries - Direct'!B51</f>
        <v>0</v>
      </c>
      <c r="E62" s="357">
        <f>'4. Labour and Salaries - Direct'!C51</f>
        <v>0</v>
      </c>
      <c r="F62" s="127">
        <f>'4. Labour and Salaries - Direct'!D51</f>
        <v>0</v>
      </c>
      <c r="G62" s="118">
        <f>'4. Labour and Salaries - Direct'!E51</f>
        <v>0</v>
      </c>
      <c r="H62" s="118">
        <f>'4. Labour and Salaries - Direct'!F51</f>
        <v>0</v>
      </c>
      <c r="I62" s="309" t="str">
        <f>'4. Labour and Salaries - Direct'!G51</f>
        <v/>
      </c>
      <c r="J62" s="118">
        <f>'4. Labour and Salaries - Direct'!H51</f>
        <v>0</v>
      </c>
      <c r="K62" s="152"/>
      <c r="L62" s="153"/>
    </row>
    <row r="63" spans="2:12" s="114" customFormat="1" hidden="1" x14ac:dyDescent="0.35">
      <c r="B63" s="357">
        <f>'4. Labour and Salaries - Direct'!I52</f>
        <v>0</v>
      </c>
      <c r="C63" s="357">
        <f>'4. Labour and Salaries - Direct'!A52</f>
        <v>0</v>
      </c>
      <c r="D63" s="357">
        <f>'4. Labour and Salaries - Direct'!B52</f>
        <v>0</v>
      </c>
      <c r="E63" s="357">
        <f>'4. Labour and Salaries - Direct'!C52</f>
        <v>0</v>
      </c>
      <c r="F63" s="127">
        <f>'4. Labour and Salaries - Direct'!D52</f>
        <v>0</v>
      </c>
      <c r="G63" s="118">
        <f>'4. Labour and Salaries - Direct'!E52</f>
        <v>0</v>
      </c>
      <c r="H63" s="118">
        <f>'4. Labour and Salaries - Direct'!F52</f>
        <v>0</v>
      </c>
      <c r="I63" s="309" t="str">
        <f>'4. Labour and Salaries - Direct'!G52</f>
        <v/>
      </c>
      <c r="J63" s="118">
        <f>'4. Labour and Salaries - Direct'!H52</f>
        <v>0</v>
      </c>
      <c r="K63" s="152"/>
      <c r="L63" s="153"/>
    </row>
    <row r="64" spans="2:12" s="114" customFormat="1" hidden="1" x14ac:dyDescent="0.35">
      <c r="B64" s="357">
        <f>'4. Labour and Salaries - Direct'!I53</f>
        <v>0</v>
      </c>
      <c r="C64" s="357">
        <f>'4. Labour and Salaries - Direct'!A53</f>
        <v>0</v>
      </c>
      <c r="D64" s="357">
        <f>'4. Labour and Salaries - Direct'!B53</f>
        <v>0</v>
      </c>
      <c r="E64" s="357">
        <f>'4. Labour and Salaries - Direct'!C53</f>
        <v>0</v>
      </c>
      <c r="F64" s="127">
        <f>'4. Labour and Salaries - Direct'!D53</f>
        <v>0</v>
      </c>
      <c r="G64" s="118">
        <f>'4. Labour and Salaries - Direct'!E53</f>
        <v>0</v>
      </c>
      <c r="H64" s="118">
        <f>'4. Labour and Salaries - Direct'!F53</f>
        <v>0</v>
      </c>
      <c r="I64" s="309" t="str">
        <f>'4. Labour and Salaries - Direct'!G53</f>
        <v/>
      </c>
      <c r="J64" s="118">
        <f>'4. Labour and Salaries - Direct'!H53</f>
        <v>0</v>
      </c>
      <c r="K64" s="152"/>
      <c r="L64" s="153"/>
    </row>
    <row r="65" spans="2:12" s="114" customFormat="1" hidden="1" x14ac:dyDescent="0.35">
      <c r="B65" s="357">
        <f>'4. Labour and Salaries - Direct'!I54</f>
        <v>0</v>
      </c>
      <c r="C65" s="357">
        <f>'4. Labour and Salaries - Direct'!A54</f>
        <v>0</v>
      </c>
      <c r="D65" s="357">
        <f>'4. Labour and Salaries - Direct'!B54</f>
        <v>0</v>
      </c>
      <c r="E65" s="357">
        <f>'4. Labour and Salaries - Direct'!C54</f>
        <v>0</v>
      </c>
      <c r="F65" s="127">
        <f>'4. Labour and Salaries - Direct'!D54</f>
        <v>0</v>
      </c>
      <c r="G65" s="118">
        <f>'4. Labour and Salaries - Direct'!E54</f>
        <v>0</v>
      </c>
      <c r="H65" s="118">
        <f>'4. Labour and Salaries - Direct'!F54</f>
        <v>0</v>
      </c>
      <c r="I65" s="309" t="str">
        <f>'4. Labour and Salaries - Direct'!G54</f>
        <v/>
      </c>
      <c r="J65" s="118">
        <f>'4. Labour and Salaries - Direct'!H54</f>
        <v>0</v>
      </c>
      <c r="K65" s="152"/>
      <c r="L65" s="153"/>
    </row>
    <row r="66" spans="2:12" s="114" customFormat="1" hidden="1" x14ac:dyDescent="0.35">
      <c r="B66" s="357">
        <f>'4. Labour and Salaries - Direct'!I55</f>
        <v>0</v>
      </c>
      <c r="C66" s="357">
        <f>'4. Labour and Salaries - Direct'!A55</f>
        <v>0</v>
      </c>
      <c r="D66" s="357">
        <f>'4. Labour and Salaries - Direct'!B55</f>
        <v>0</v>
      </c>
      <c r="E66" s="357">
        <f>'4. Labour and Salaries - Direct'!C55</f>
        <v>0</v>
      </c>
      <c r="F66" s="127">
        <f>'4. Labour and Salaries - Direct'!D55</f>
        <v>0</v>
      </c>
      <c r="G66" s="118">
        <f>'4. Labour and Salaries - Direct'!E55</f>
        <v>0</v>
      </c>
      <c r="H66" s="118">
        <f>'4. Labour and Salaries - Direct'!F55</f>
        <v>0</v>
      </c>
      <c r="I66" s="309" t="str">
        <f>'4. Labour and Salaries - Direct'!G55</f>
        <v/>
      </c>
      <c r="J66" s="118">
        <f>'4. Labour and Salaries - Direct'!H55</f>
        <v>0</v>
      </c>
      <c r="K66" s="265"/>
      <c r="L66" s="266"/>
    </row>
    <row r="67" spans="2:12" s="114" customFormat="1" hidden="1" x14ac:dyDescent="0.35">
      <c r="B67" s="357">
        <f>'4. Labour and Salaries - Direct'!I56</f>
        <v>0</v>
      </c>
      <c r="C67" s="357">
        <f>'4. Labour and Salaries - Direct'!A56</f>
        <v>0</v>
      </c>
      <c r="D67" s="357">
        <f>'4. Labour and Salaries - Direct'!B56</f>
        <v>0</v>
      </c>
      <c r="E67" s="357">
        <f>'4. Labour and Salaries - Direct'!C56</f>
        <v>0</v>
      </c>
      <c r="F67" s="127">
        <f>'4. Labour and Salaries - Direct'!D56</f>
        <v>0</v>
      </c>
      <c r="G67" s="118">
        <f>'4. Labour and Salaries - Direct'!E56</f>
        <v>0</v>
      </c>
      <c r="H67" s="118">
        <f>'4. Labour and Salaries - Direct'!F56</f>
        <v>0</v>
      </c>
      <c r="I67" s="309" t="str">
        <f>'4. Labour and Salaries - Direct'!G56</f>
        <v/>
      </c>
      <c r="J67" s="118">
        <f>'4. Labour and Salaries - Direct'!H56</f>
        <v>0</v>
      </c>
      <c r="K67" s="152"/>
      <c r="L67" s="153"/>
    </row>
    <row r="68" spans="2:12" s="114" customFormat="1" hidden="1" x14ac:dyDescent="0.35">
      <c r="B68" s="357">
        <f>'4. Labour and Salaries - Direct'!I57</f>
        <v>0</v>
      </c>
      <c r="C68" s="357">
        <f>'4. Labour and Salaries - Direct'!A57</f>
        <v>0</v>
      </c>
      <c r="D68" s="357">
        <f>'4. Labour and Salaries - Direct'!B57</f>
        <v>0</v>
      </c>
      <c r="E68" s="357">
        <f>'4. Labour and Salaries - Direct'!C57</f>
        <v>0</v>
      </c>
      <c r="F68" s="127">
        <f>'4. Labour and Salaries - Direct'!D57</f>
        <v>0</v>
      </c>
      <c r="G68" s="118">
        <f>'4. Labour and Salaries - Direct'!E57</f>
        <v>0</v>
      </c>
      <c r="H68" s="118">
        <f>'4. Labour and Salaries - Direct'!F57</f>
        <v>0</v>
      </c>
      <c r="I68" s="309" t="str">
        <f>'4. Labour and Salaries - Direct'!G57</f>
        <v/>
      </c>
      <c r="J68" s="118">
        <f>'4. Labour and Salaries - Direct'!H57</f>
        <v>0</v>
      </c>
      <c r="K68" s="152"/>
      <c r="L68" s="153"/>
    </row>
    <row r="69" spans="2:12" ht="63.75" hidden="1" x14ac:dyDescent="0.35">
      <c r="B69" s="357">
        <f>'4. Labour and Salaries - Direct'!I58</f>
        <v>0</v>
      </c>
      <c r="C69" s="357" t="str">
        <f>'4. Labour and Salaries - Direct'!A58</f>
        <v xml:space="preserve">To add a row, first unprotect the worksheet using the function in the "Review" tab. Select the last row in the table. </v>
      </c>
      <c r="D69" s="357">
        <f>'4. Labour and Salaries - Direct'!B58</f>
        <v>0</v>
      </c>
      <c r="E69" s="357">
        <f>'4. Labour and Salaries - Direct'!C58</f>
        <v>0</v>
      </c>
      <c r="F69" s="127">
        <f>'4. Labour and Salaries - Direct'!D58</f>
        <v>0</v>
      </c>
      <c r="G69" s="118">
        <f>'4. Labour and Salaries - Direct'!E58</f>
        <v>0</v>
      </c>
      <c r="H69" s="118">
        <f>'4. Labour and Salaries - Direct'!F58</f>
        <v>0</v>
      </c>
      <c r="I69" s="309">
        <f>'4. Labour and Salaries - Direct'!G58</f>
        <v>0</v>
      </c>
      <c r="J69" s="118">
        <f>'4. Labour and Salaries - Direct'!H58</f>
        <v>0</v>
      </c>
      <c r="K69" s="365"/>
      <c r="L69" s="264"/>
    </row>
    <row r="70" spans="2:12" ht="51" hidden="1" x14ac:dyDescent="0.35">
      <c r="B70" s="357">
        <f>'4. Labour and Salaries - Direct'!I59</f>
        <v>0</v>
      </c>
      <c r="C70" s="357" t="str">
        <f>'4. Labour and Salaries - Direct'!A59</f>
        <v xml:space="preserve">Go to the "Home" tab and use the "Insert" dropdown menu to "Insert Sheet Rows". </v>
      </c>
      <c r="D70" s="357">
        <f>'4. Labour and Salaries - Direct'!B59</f>
        <v>0</v>
      </c>
      <c r="E70" s="357">
        <f>'4. Labour and Salaries - Direct'!C59</f>
        <v>0</v>
      </c>
      <c r="F70" s="127">
        <f>'4. Labour and Salaries - Direct'!D59</f>
        <v>0</v>
      </c>
      <c r="G70" s="118">
        <f>'4. Labour and Salaries - Direct'!E59</f>
        <v>0</v>
      </c>
      <c r="H70" s="118">
        <f>'4. Labour and Salaries - Direct'!F59</f>
        <v>0</v>
      </c>
      <c r="I70" s="309">
        <f>'4. Labour and Salaries - Direct'!G59</f>
        <v>0</v>
      </c>
      <c r="J70" s="118">
        <f>'4. Labour and Salaries - Direct'!H59</f>
        <v>0</v>
      </c>
      <c r="K70" s="152"/>
      <c r="L70" s="153"/>
    </row>
    <row r="71" spans="2:12" ht="38.25" hidden="1" x14ac:dyDescent="0.35">
      <c r="B71" s="357">
        <f>'4. Labour and Salaries - Direct'!I60</f>
        <v>0</v>
      </c>
      <c r="C71" s="357" t="str">
        <f>'4. Labour and Salaries - Direct'!A60</f>
        <v xml:space="preserve">Ensure that  formulas in columns are copied into the new row. </v>
      </c>
      <c r="D71" s="357">
        <f>'4. Labour and Salaries - Direct'!B60</f>
        <v>0</v>
      </c>
      <c r="E71" s="357">
        <f>'4. Labour and Salaries - Direct'!C60</f>
        <v>0</v>
      </c>
      <c r="F71" s="127">
        <f>'4. Labour and Salaries - Direct'!D60</f>
        <v>0</v>
      </c>
      <c r="G71" s="118">
        <f>'4. Labour and Salaries - Direct'!E60</f>
        <v>0</v>
      </c>
      <c r="H71" s="118">
        <f>'4. Labour and Salaries - Direct'!F60</f>
        <v>0</v>
      </c>
      <c r="I71" s="309">
        <f>'4. Labour and Salaries - Direct'!G60</f>
        <v>0</v>
      </c>
      <c r="J71" s="118">
        <f>'4. Labour and Salaries - Direct'!H60</f>
        <v>0</v>
      </c>
      <c r="K71" s="154"/>
      <c r="L71" s="155"/>
    </row>
    <row r="72" spans="2:12" ht="38.25" hidden="1" x14ac:dyDescent="0.35">
      <c r="B72" s="357">
        <f>'4. Labour and Salaries - Direct'!I61</f>
        <v>0</v>
      </c>
      <c r="C72" s="357" t="str">
        <f>'4. Labour and Salaries - Direct'!A61</f>
        <v xml:space="preserve">Protect the worksheet using the function in the "Review" tab. </v>
      </c>
      <c r="D72" s="357">
        <f>'4. Labour and Salaries - Direct'!B61</f>
        <v>0</v>
      </c>
      <c r="E72" s="357">
        <f>'4. Labour and Salaries - Direct'!C61</f>
        <v>0</v>
      </c>
      <c r="F72" s="127">
        <f>'4. Labour and Salaries - Direct'!D61</f>
        <v>0</v>
      </c>
      <c r="G72" s="118">
        <f>'4. Labour and Salaries - Direct'!E61</f>
        <v>0</v>
      </c>
      <c r="H72" s="118">
        <f>'4. Labour and Salaries - Direct'!F61</f>
        <v>0</v>
      </c>
      <c r="I72" s="309">
        <f>'4. Labour and Salaries - Direct'!G61</f>
        <v>0</v>
      </c>
      <c r="J72" s="118">
        <f>'4. Labour and Salaries - Direct'!H61</f>
        <v>0</v>
      </c>
      <c r="K72" s="152"/>
      <c r="L72" s="153"/>
    </row>
    <row r="73" spans="2:12" s="114" customFormat="1" hidden="1" x14ac:dyDescent="0.35">
      <c r="B73" s="357">
        <f>'4. Labour and Salaries - Direct'!I62</f>
        <v>0</v>
      </c>
      <c r="C73" s="357">
        <f>'4. Labour and Salaries - Direct'!A62</f>
        <v>0</v>
      </c>
      <c r="D73" s="357">
        <f>'4. Labour and Salaries - Direct'!B62</f>
        <v>0</v>
      </c>
      <c r="E73" s="357">
        <f>'4. Labour and Salaries - Direct'!C62</f>
        <v>0</v>
      </c>
      <c r="F73" s="127">
        <f>'4. Labour and Salaries - Direct'!D62</f>
        <v>0</v>
      </c>
      <c r="G73" s="118">
        <f>'4. Labour and Salaries - Direct'!E62</f>
        <v>0</v>
      </c>
      <c r="H73" s="118">
        <f>'4. Labour and Salaries - Direct'!F62</f>
        <v>0</v>
      </c>
      <c r="I73" s="309">
        <f>'4. Labour and Salaries - Direct'!G62</f>
        <v>0</v>
      </c>
      <c r="J73" s="118">
        <f>'4. Labour and Salaries - Direct'!H62</f>
        <v>0</v>
      </c>
      <c r="K73" s="152"/>
      <c r="L73" s="153"/>
    </row>
    <row r="74" spans="2:12" s="114" customFormat="1" hidden="1" x14ac:dyDescent="0.35">
      <c r="B74" s="357">
        <f>'4. Labour and Salaries - Direct'!I63</f>
        <v>0</v>
      </c>
      <c r="C74" s="357">
        <f>'4. Labour and Salaries - Direct'!A63</f>
        <v>0</v>
      </c>
      <c r="D74" s="357">
        <f>'4. Labour and Salaries - Direct'!B63</f>
        <v>0</v>
      </c>
      <c r="E74" s="357">
        <f>'4. Labour and Salaries - Direct'!C63</f>
        <v>0</v>
      </c>
      <c r="F74" s="127">
        <f>'4. Labour and Salaries - Direct'!D63</f>
        <v>0</v>
      </c>
      <c r="G74" s="118">
        <f>'4. Labour and Salaries - Direct'!E63</f>
        <v>0</v>
      </c>
      <c r="H74" s="118">
        <f>'4. Labour and Salaries - Direct'!F63</f>
        <v>0</v>
      </c>
      <c r="I74" s="309">
        <f>'4. Labour and Salaries - Direct'!G63</f>
        <v>0</v>
      </c>
      <c r="J74" s="118">
        <f>'4. Labour and Salaries - Direct'!H63</f>
        <v>0</v>
      </c>
      <c r="K74" s="152"/>
      <c r="L74" s="153"/>
    </row>
    <row r="75" spans="2:12" s="114" customFormat="1" hidden="1" x14ac:dyDescent="0.35">
      <c r="B75" s="357">
        <f>'4. Labour and Salaries - Direct'!I64</f>
        <v>0</v>
      </c>
      <c r="C75" s="357">
        <f>'4. Labour and Salaries - Direct'!A64</f>
        <v>0</v>
      </c>
      <c r="D75" s="357">
        <f>'4. Labour and Salaries - Direct'!B64</f>
        <v>0</v>
      </c>
      <c r="E75" s="357">
        <f>'4. Labour and Salaries - Direct'!C64</f>
        <v>0</v>
      </c>
      <c r="F75" s="127">
        <f>'4. Labour and Salaries - Direct'!D64</f>
        <v>0</v>
      </c>
      <c r="G75" s="118">
        <f>'4. Labour and Salaries - Direct'!E64</f>
        <v>0</v>
      </c>
      <c r="H75" s="118">
        <f>'4. Labour and Salaries - Direct'!F64</f>
        <v>0</v>
      </c>
      <c r="I75" s="309">
        <f>'4. Labour and Salaries - Direct'!G64</f>
        <v>0</v>
      </c>
      <c r="J75" s="118">
        <f>'4. Labour and Salaries - Direct'!H64</f>
        <v>0</v>
      </c>
      <c r="K75" s="152"/>
      <c r="L75" s="153"/>
    </row>
    <row r="76" spans="2:12" s="114" customFormat="1" hidden="1" x14ac:dyDescent="0.35">
      <c r="B76" s="357">
        <f>'4. Labour and Salaries - Direct'!I65</f>
        <v>0</v>
      </c>
      <c r="C76" s="357">
        <f>'4. Labour and Salaries - Direct'!A65</f>
        <v>0</v>
      </c>
      <c r="D76" s="357">
        <f>'4. Labour and Salaries - Direct'!B65</f>
        <v>0</v>
      </c>
      <c r="E76" s="357">
        <f>'4. Labour and Salaries - Direct'!C65</f>
        <v>0</v>
      </c>
      <c r="F76" s="127">
        <f>'4. Labour and Salaries - Direct'!D65</f>
        <v>0</v>
      </c>
      <c r="G76" s="118">
        <f>'4. Labour and Salaries - Direct'!E65</f>
        <v>0</v>
      </c>
      <c r="H76" s="118">
        <f>'4. Labour and Salaries - Direct'!F65</f>
        <v>0</v>
      </c>
      <c r="I76" s="309">
        <f>'4. Labour and Salaries - Direct'!G65</f>
        <v>0</v>
      </c>
      <c r="J76" s="118">
        <f>'4. Labour and Salaries - Direct'!H65</f>
        <v>0</v>
      </c>
      <c r="K76" s="152"/>
      <c r="L76" s="153"/>
    </row>
    <row r="77" spans="2:12" s="114" customFormat="1" hidden="1" x14ac:dyDescent="0.35">
      <c r="B77" s="357">
        <f>'4. Labour and Salaries - Direct'!I66</f>
        <v>0</v>
      </c>
      <c r="C77" s="357">
        <f>'4. Labour and Salaries - Direct'!A66</f>
        <v>0</v>
      </c>
      <c r="D77" s="357">
        <f>'4. Labour and Salaries - Direct'!B66</f>
        <v>0</v>
      </c>
      <c r="E77" s="357">
        <f>'4. Labour and Salaries - Direct'!C66</f>
        <v>0</v>
      </c>
      <c r="F77" s="127">
        <f>'4. Labour and Salaries - Direct'!D66</f>
        <v>0</v>
      </c>
      <c r="G77" s="118">
        <f>'4. Labour and Salaries - Direct'!E66</f>
        <v>0</v>
      </c>
      <c r="H77" s="118">
        <f>'4. Labour and Salaries - Direct'!F66</f>
        <v>0</v>
      </c>
      <c r="I77" s="309">
        <f>'4. Labour and Salaries - Direct'!G66</f>
        <v>0</v>
      </c>
      <c r="J77" s="118">
        <f>'4. Labour and Salaries - Direct'!H66</f>
        <v>0</v>
      </c>
      <c r="K77" s="152"/>
      <c r="L77" s="153"/>
    </row>
    <row r="78" spans="2:12" s="114" customFormat="1" hidden="1" x14ac:dyDescent="0.35">
      <c r="B78" s="357">
        <f>'4. Labour and Salaries - Direct'!I67</f>
        <v>0</v>
      </c>
      <c r="C78" s="357">
        <f>'4. Labour and Salaries - Direct'!A67</f>
        <v>0</v>
      </c>
      <c r="D78" s="357">
        <f>'4. Labour and Salaries - Direct'!B67</f>
        <v>0</v>
      </c>
      <c r="E78" s="357">
        <f>'4. Labour and Salaries - Direct'!C67</f>
        <v>0</v>
      </c>
      <c r="F78" s="127">
        <f>'4. Labour and Salaries - Direct'!D67</f>
        <v>0</v>
      </c>
      <c r="G78" s="118">
        <f>'4. Labour and Salaries - Direct'!E67</f>
        <v>0</v>
      </c>
      <c r="H78" s="118">
        <f>'4. Labour and Salaries - Direct'!F67</f>
        <v>0</v>
      </c>
      <c r="I78" s="309">
        <f>'4. Labour and Salaries - Direct'!G67</f>
        <v>0</v>
      </c>
      <c r="J78" s="118">
        <f>'4. Labour and Salaries - Direct'!H67</f>
        <v>0</v>
      </c>
      <c r="K78" s="365"/>
      <c r="L78" s="153"/>
    </row>
    <row r="79" spans="2:12" s="114" customFormat="1" hidden="1" x14ac:dyDescent="0.35">
      <c r="B79" s="357">
        <f>'4. Labour and Salaries - Direct'!I68</f>
        <v>0</v>
      </c>
      <c r="C79" s="357">
        <f>'4. Labour and Salaries - Direct'!A68</f>
        <v>0</v>
      </c>
      <c r="D79" s="357">
        <f>'4. Labour and Salaries - Direct'!B68</f>
        <v>0</v>
      </c>
      <c r="E79" s="357">
        <f>'4. Labour and Salaries - Direct'!C68</f>
        <v>0</v>
      </c>
      <c r="F79" s="127">
        <f>'4. Labour and Salaries - Direct'!D68</f>
        <v>0</v>
      </c>
      <c r="G79" s="118">
        <f>'4. Labour and Salaries - Direct'!E68</f>
        <v>0</v>
      </c>
      <c r="H79" s="118">
        <f>'4. Labour and Salaries - Direct'!F68</f>
        <v>0</v>
      </c>
      <c r="I79" s="309">
        <f>'4. Labour and Salaries - Direct'!G68</f>
        <v>0</v>
      </c>
      <c r="J79" s="118">
        <f>'4. Labour and Salaries - Direct'!H68</f>
        <v>0</v>
      </c>
      <c r="K79" s="152"/>
      <c r="L79" s="153"/>
    </row>
    <row r="80" spans="2:12" s="114" customFormat="1" hidden="1" x14ac:dyDescent="0.35">
      <c r="B80" s="357">
        <f>'4. Labour and Salaries - Direct'!I69</f>
        <v>0</v>
      </c>
      <c r="C80" s="357">
        <f>'4. Labour and Salaries - Direct'!A69</f>
        <v>0</v>
      </c>
      <c r="D80" s="357">
        <f>'4. Labour and Salaries - Direct'!B69</f>
        <v>0</v>
      </c>
      <c r="E80" s="357">
        <f>'4. Labour and Salaries - Direct'!C69</f>
        <v>0</v>
      </c>
      <c r="F80" s="127">
        <f>'4. Labour and Salaries - Direct'!D69</f>
        <v>0</v>
      </c>
      <c r="G80" s="118">
        <f>'4. Labour and Salaries - Direct'!E69</f>
        <v>0</v>
      </c>
      <c r="H80" s="118">
        <f>'4. Labour and Salaries - Direct'!F69</f>
        <v>0</v>
      </c>
      <c r="I80" s="309">
        <f>'4. Labour and Salaries - Direct'!G69</f>
        <v>0</v>
      </c>
      <c r="J80" s="118">
        <f>'4. Labour and Salaries - Direct'!H69</f>
        <v>0</v>
      </c>
      <c r="K80" s="152"/>
      <c r="L80" s="153"/>
    </row>
    <row r="81" spans="2:12" s="114" customFormat="1" hidden="1" x14ac:dyDescent="0.35">
      <c r="B81" s="357">
        <f>'4. Labour and Salaries - Direct'!I70</f>
        <v>0</v>
      </c>
      <c r="C81" s="357">
        <f>'4. Labour and Salaries - Direct'!A70</f>
        <v>0</v>
      </c>
      <c r="D81" s="357">
        <f>'4. Labour and Salaries - Direct'!B70</f>
        <v>0</v>
      </c>
      <c r="E81" s="357">
        <f>'4. Labour and Salaries - Direct'!C70</f>
        <v>0</v>
      </c>
      <c r="F81" s="127">
        <f>'4. Labour and Salaries - Direct'!D70</f>
        <v>0</v>
      </c>
      <c r="G81" s="118">
        <f>'4. Labour and Salaries - Direct'!E70</f>
        <v>0</v>
      </c>
      <c r="H81" s="118">
        <f>'4. Labour and Salaries - Direct'!F70</f>
        <v>0</v>
      </c>
      <c r="I81" s="309">
        <f>'4. Labour and Salaries - Direct'!G70</f>
        <v>0</v>
      </c>
      <c r="J81" s="118">
        <f>'4. Labour and Salaries - Direct'!H70</f>
        <v>0</v>
      </c>
      <c r="K81" s="152"/>
      <c r="L81" s="153"/>
    </row>
    <row r="82" spans="2:12" s="114" customFormat="1" hidden="1" x14ac:dyDescent="0.35">
      <c r="B82" s="357">
        <f>'4. Labour and Salaries - Direct'!I71</f>
        <v>0</v>
      </c>
      <c r="C82" s="357">
        <f>'4. Labour and Salaries - Direct'!A71</f>
        <v>0</v>
      </c>
      <c r="D82" s="357">
        <f>'4. Labour and Salaries - Direct'!B71</f>
        <v>0</v>
      </c>
      <c r="E82" s="357">
        <f>'4. Labour and Salaries - Direct'!C71</f>
        <v>0</v>
      </c>
      <c r="F82" s="127">
        <f>'4. Labour and Salaries - Direct'!D71</f>
        <v>0</v>
      </c>
      <c r="G82" s="118">
        <f>'4. Labour and Salaries - Direct'!E71</f>
        <v>0</v>
      </c>
      <c r="H82" s="118">
        <f>'4. Labour and Salaries - Direct'!F71</f>
        <v>0</v>
      </c>
      <c r="I82" s="309">
        <f>'4. Labour and Salaries - Direct'!G71</f>
        <v>0</v>
      </c>
      <c r="J82" s="118">
        <f>'4. Labour and Salaries - Direct'!H71</f>
        <v>0</v>
      </c>
      <c r="K82" s="152"/>
      <c r="L82" s="153"/>
    </row>
    <row r="83" spans="2:12" s="114" customFormat="1" hidden="1" x14ac:dyDescent="0.35">
      <c r="B83" s="357">
        <f>'4. Labour and Salaries - Direct'!I72</f>
        <v>0</v>
      </c>
      <c r="C83" s="357">
        <f>'4. Labour and Salaries - Direct'!A72</f>
        <v>0</v>
      </c>
      <c r="D83" s="357">
        <f>'4. Labour and Salaries - Direct'!B72</f>
        <v>0</v>
      </c>
      <c r="E83" s="357">
        <f>'4. Labour and Salaries - Direct'!C72</f>
        <v>0</v>
      </c>
      <c r="F83" s="127">
        <f>'4. Labour and Salaries - Direct'!D72</f>
        <v>0</v>
      </c>
      <c r="G83" s="118">
        <f>'4. Labour and Salaries - Direct'!E72</f>
        <v>0</v>
      </c>
      <c r="H83" s="118">
        <f>'4. Labour and Salaries - Direct'!F72</f>
        <v>0</v>
      </c>
      <c r="I83" s="309">
        <f>'4. Labour and Salaries - Direct'!G72</f>
        <v>0</v>
      </c>
      <c r="J83" s="118">
        <f>'4. Labour and Salaries - Direct'!H72</f>
        <v>0</v>
      </c>
      <c r="K83" s="152"/>
      <c r="L83" s="153"/>
    </row>
    <row r="84" spans="2:12" s="114" customFormat="1" hidden="1" x14ac:dyDescent="0.35">
      <c r="B84" s="357">
        <f>'4. Labour and Salaries - Direct'!I73</f>
        <v>0</v>
      </c>
      <c r="C84" s="357">
        <f>'4. Labour and Salaries - Direct'!A73</f>
        <v>0</v>
      </c>
      <c r="D84" s="357">
        <f>'4. Labour and Salaries - Direct'!B73</f>
        <v>0</v>
      </c>
      <c r="E84" s="357">
        <f>'4. Labour and Salaries - Direct'!C73</f>
        <v>0</v>
      </c>
      <c r="F84" s="127">
        <f>'4. Labour and Salaries - Direct'!D73</f>
        <v>0</v>
      </c>
      <c r="G84" s="118">
        <f>'4. Labour and Salaries - Direct'!E73</f>
        <v>0</v>
      </c>
      <c r="H84" s="118">
        <f>'4. Labour and Salaries - Direct'!F73</f>
        <v>0</v>
      </c>
      <c r="I84" s="309">
        <f>'4. Labour and Salaries - Direct'!G73</f>
        <v>0</v>
      </c>
      <c r="J84" s="118">
        <f>'4. Labour and Salaries - Direct'!H73</f>
        <v>0</v>
      </c>
      <c r="K84" s="152"/>
      <c r="L84" s="153"/>
    </row>
    <row r="85" spans="2:12" s="114" customFormat="1" hidden="1" x14ac:dyDescent="0.35">
      <c r="B85" s="357">
        <f>'4. Labour and Salaries - Direct'!I74</f>
        <v>0</v>
      </c>
      <c r="C85" s="357">
        <f>'4. Labour and Salaries - Direct'!A74</f>
        <v>0</v>
      </c>
      <c r="D85" s="357">
        <f>'4. Labour and Salaries - Direct'!B74</f>
        <v>0</v>
      </c>
      <c r="E85" s="357">
        <f>'4. Labour and Salaries - Direct'!C74</f>
        <v>0</v>
      </c>
      <c r="F85" s="127">
        <f>'4. Labour and Salaries - Direct'!D74</f>
        <v>0</v>
      </c>
      <c r="G85" s="118">
        <f>'4. Labour and Salaries - Direct'!E74</f>
        <v>0</v>
      </c>
      <c r="H85" s="118">
        <f>'4. Labour and Salaries - Direct'!F74</f>
        <v>0</v>
      </c>
      <c r="I85" s="309">
        <f>'4. Labour and Salaries - Direct'!G74</f>
        <v>0</v>
      </c>
      <c r="J85" s="118">
        <f>'4. Labour and Salaries - Direct'!H74</f>
        <v>0</v>
      </c>
      <c r="K85" s="152"/>
      <c r="L85" s="153"/>
    </row>
    <row r="86" spans="2:12" s="114" customFormat="1" hidden="1" x14ac:dyDescent="0.35">
      <c r="B86" s="357">
        <f>'4. Labour and Salaries - Direct'!I75</f>
        <v>0</v>
      </c>
      <c r="C86" s="357">
        <f>'4. Labour and Salaries - Direct'!A75</f>
        <v>0</v>
      </c>
      <c r="D86" s="357">
        <f>'4. Labour and Salaries - Direct'!B75</f>
        <v>0</v>
      </c>
      <c r="E86" s="357">
        <f>'4. Labour and Salaries - Direct'!C75</f>
        <v>0</v>
      </c>
      <c r="F86" s="127">
        <f>'4. Labour and Salaries - Direct'!D75</f>
        <v>0</v>
      </c>
      <c r="G86" s="118">
        <f>'4. Labour and Salaries - Direct'!E75</f>
        <v>0</v>
      </c>
      <c r="H86" s="118">
        <f>'4. Labour and Salaries - Direct'!F75</f>
        <v>0</v>
      </c>
      <c r="I86" s="309">
        <f>'4. Labour and Salaries - Direct'!G75</f>
        <v>0</v>
      </c>
      <c r="J86" s="118">
        <f>'4. Labour and Salaries - Direct'!H75</f>
        <v>0</v>
      </c>
      <c r="K86" s="152"/>
      <c r="L86" s="153"/>
    </row>
    <row r="87" spans="2:12" s="114" customFormat="1" hidden="1" x14ac:dyDescent="0.35">
      <c r="B87" s="357">
        <f>'4. Labour and Salaries - Direct'!I76</f>
        <v>0</v>
      </c>
      <c r="C87" s="357">
        <f>'4. Labour and Salaries - Direct'!A76</f>
        <v>0</v>
      </c>
      <c r="D87" s="357">
        <f>'4. Labour and Salaries - Direct'!B76</f>
        <v>0</v>
      </c>
      <c r="E87" s="357">
        <f>'4. Labour and Salaries - Direct'!C76</f>
        <v>0</v>
      </c>
      <c r="F87" s="127">
        <f>'4. Labour and Salaries - Direct'!D76</f>
        <v>0</v>
      </c>
      <c r="G87" s="118">
        <f>'4. Labour and Salaries - Direct'!E76</f>
        <v>0</v>
      </c>
      <c r="H87" s="118">
        <f>'4. Labour and Salaries - Direct'!F76</f>
        <v>0</v>
      </c>
      <c r="I87" s="309">
        <f>'4. Labour and Salaries - Direct'!G76</f>
        <v>0</v>
      </c>
      <c r="J87" s="118">
        <f>'4. Labour and Salaries - Direct'!H76</f>
        <v>0</v>
      </c>
      <c r="K87" s="152"/>
      <c r="L87" s="153"/>
    </row>
    <row r="88" spans="2:12" s="114" customFormat="1" hidden="1" x14ac:dyDescent="0.35">
      <c r="B88" s="357">
        <f>'4. Labour and Salaries - Direct'!I77</f>
        <v>0</v>
      </c>
      <c r="C88" s="357">
        <f>'4. Labour and Salaries - Direct'!A77</f>
        <v>0</v>
      </c>
      <c r="D88" s="357">
        <f>'4. Labour and Salaries - Direct'!B77</f>
        <v>0</v>
      </c>
      <c r="E88" s="357">
        <f>'4. Labour and Salaries - Direct'!C77</f>
        <v>0</v>
      </c>
      <c r="F88" s="127">
        <f>'4. Labour and Salaries - Direct'!D77</f>
        <v>0</v>
      </c>
      <c r="G88" s="118">
        <f>'4. Labour and Salaries - Direct'!E77</f>
        <v>0</v>
      </c>
      <c r="H88" s="118">
        <f>'4. Labour and Salaries - Direct'!F77</f>
        <v>0</v>
      </c>
      <c r="I88" s="309">
        <f>'4. Labour and Salaries - Direct'!G77</f>
        <v>0</v>
      </c>
      <c r="J88" s="118">
        <f>'4. Labour and Salaries - Direct'!H77</f>
        <v>0</v>
      </c>
      <c r="K88" s="152"/>
      <c r="L88" s="153"/>
    </row>
    <row r="89" spans="2:12" s="114" customFormat="1" hidden="1" x14ac:dyDescent="0.35">
      <c r="B89" s="357">
        <f>'4. Labour and Salaries - Direct'!I78</f>
        <v>0</v>
      </c>
      <c r="C89" s="357">
        <f>'4. Labour and Salaries - Direct'!A78</f>
        <v>0</v>
      </c>
      <c r="D89" s="357">
        <f>'4. Labour and Salaries - Direct'!B78</f>
        <v>0</v>
      </c>
      <c r="E89" s="357">
        <f>'4. Labour and Salaries - Direct'!C78</f>
        <v>0</v>
      </c>
      <c r="F89" s="127">
        <f>'4. Labour and Salaries - Direct'!D78</f>
        <v>0</v>
      </c>
      <c r="G89" s="118">
        <f>'4. Labour and Salaries - Direct'!E78</f>
        <v>0</v>
      </c>
      <c r="H89" s="118">
        <f>'4. Labour and Salaries - Direct'!F78</f>
        <v>0</v>
      </c>
      <c r="I89" s="309">
        <f>'4. Labour and Salaries - Direct'!G78</f>
        <v>0</v>
      </c>
      <c r="J89" s="118">
        <f>'4. Labour and Salaries - Direct'!H78</f>
        <v>0</v>
      </c>
      <c r="K89" s="152"/>
      <c r="L89" s="153"/>
    </row>
    <row r="90" spans="2:12" s="114" customFormat="1" hidden="1" x14ac:dyDescent="0.35">
      <c r="B90" s="357">
        <f>'4. Labour and Salaries - Direct'!I79</f>
        <v>0</v>
      </c>
      <c r="C90" s="357">
        <f>'4. Labour and Salaries - Direct'!A79</f>
        <v>0</v>
      </c>
      <c r="D90" s="357">
        <f>'4. Labour and Salaries - Direct'!B79</f>
        <v>0</v>
      </c>
      <c r="E90" s="357">
        <f>'4. Labour and Salaries - Direct'!C79</f>
        <v>0</v>
      </c>
      <c r="F90" s="127">
        <f>'4. Labour and Salaries - Direct'!D79</f>
        <v>0</v>
      </c>
      <c r="G90" s="118">
        <f>'4. Labour and Salaries - Direct'!E79</f>
        <v>0</v>
      </c>
      <c r="H90" s="118">
        <f>'4. Labour and Salaries - Direct'!F79</f>
        <v>0</v>
      </c>
      <c r="I90" s="309">
        <f>'4. Labour and Salaries - Direct'!G79</f>
        <v>0</v>
      </c>
      <c r="J90" s="118">
        <f>'4. Labour and Salaries - Direct'!H79</f>
        <v>0</v>
      </c>
      <c r="K90" s="152"/>
      <c r="L90" s="153"/>
    </row>
    <row r="91" spans="2:12" s="114" customFormat="1" hidden="1" x14ac:dyDescent="0.35">
      <c r="B91" s="357">
        <f>'4. Labour and Salaries - Direct'!I80</f>
        <v>0</v>
      </c>
      <c r="C91" s="357">
        <f>'4. Labour and Salaries - Direct'!A80</f>
        <v>0</v>
      </c>
      <c r="D91" s="357">
        <f>'4. Labour and Salaries - Direct'!B80</f>
        <v>0</v>
      </c>
      <c r="E91" s="357">
        <f>'4. Labour and Salaries - Direct'!C80</f>
        <v>0</v>
      </c>
      <c r="F91" s="127">
        <f>'4. Labour and Salaries - Direct'!D80</f>
        <v>0</v>
      </c>
      <c r="G91" s="118">
        <f>'4. Labour and Salaries - Direct'!E80</f>
        <v>0</v>
      </c>
      <c r="H91" s="118">
        <f>'4. Labour and Salaries - Direct'!F80</f>
        <v>0</v>
      </c>
      <c r="I91" s="309">
        <f>'4. Labour and Salaries - Direct'!G80</f>
        <v>0</v>
      </c>
      <c r="J91" s="118">
        <f>'4. Labour and Salaries - Direct'!H80</f>
        <v>0</v>
      </c>
      <c r="K91" s="152"/>
      <c r="L91" s="153"/>
    </row>
    <row r="92" spans="2:12" s="114" customFormat="1" hidden="1" x14ac:dyDescent="0.35">
      <c r="B92" s="357">
        <f>'4. Labour and Salaries - Direct'!I81</f>
        <v>0</v>
      </c>
      <c r="C92" s="357">
        <f>'4. Labour and Salaries - Direct'!A81</f>
        <v>0</v>
      </c>
      <c r="D92" s="357">
        <f>'4. Labour and Salaries - Direct'!B81</f>
        <v>0</v>
      </c>
      <c r="E92" s="357">
        <f>'4. Labour and Salaries - Direct'!C81</f>
        <v>0</v>
      </c>
      <c r="F92" s="127">
        <f>'4. Labour and Salaries - Direct'!D81</f>
        <v>0</v>
      </c>
      <c r="G92" s="118">
        <f>'4. Labour and Salaries - Direct'!E81</f>
        <v>0</v>
      </c>
      <c r="H92" s="118">
        <f>'4. Labour and Salaries - Direct'!F81</f>
        <v>0</v>
      </c>
      <c r="I92" s="309">
        <f>'4. Labour and Salaries - Direct'!G81</f>
        <v>0</v>
      </c>
      <c r="J92" s="118">
        <f>'4. Labour and Salaries - Direct'!H81</f>
        <v>0</v>
      </c>
      <c r="K92" s="152"/>
      <c r="L92" s="153"/>
    </row>
    <row r="93" spans="2:12" s="114" customFormat="1" hidden="1" x14ac:dyDescent="0.35">
      <c r="B93" s="357">
        <f>'4. Labour and Salaries - Direct'!I82</f>
        <v>0</v>
      </c>
      <c r="C93" s="357">
        <f>'4. Labour and Salaries - Direct'!A82</f>
        <v>0</v>
      </c>
      <c r="D93" s="357">
        <f>'4. Labour and Salaries - Direct'!B82</f>
        <v>0</v>
      </c>
      <c r="E93" s="357">
        <f>'4. Labour and Salaries - Direct'!C82</f>
        <v>0</v>
      </c>
      <c r="F93" s="127">
        <f>'4. Labour and Salaries - Direct'!D82</f>
        <v>0</v>
      </c>
      <c r="G93" s="118">
        <f>'4. Labour and Salaries - Direct'!E82</f>
        <v>0</v>
      </c>
      <c r="H93" s="118">
        <f>'4. Labour and Salaries - Direct'!F82</f>
        <v>0</v>
      </c>
      <c r="I93" s="309">
        <f>'4. Labour and Salaries - Direct'!G82</f>
        <v>0</v>
      </c>
      <c r="J93" s="118">
        <f>'4. Labour and Salaries - Direct'!H82</f>
        <v>0</v>
      </c>
      <c r="K93" s="152"/>
      <c r="L93" s="153"/>
    </row>
    <row r="94" spans="2:12" s="114" customFormat="1" hidden="1" x14ac:dyDescent="0.35">
      <c r="B94" s="357">
        <f>'4. Labour and Salaries - Direct'!I83</f>
        <v>0</v>
      </c>
      <c r="C94" s="357">
        <f>'4. Labour and Salaries - Direct'!A83</f>
        <v>0</v>
      </c>
      <c r="D94" s="357">
        <f>'4. Labour and Salaries - Direct'!B83</f>
        <v>0</v>
      </c>
      <c r="E94" s="357">
        <f>'4. Labour and Salaries - Direct'!C83</f>
        <v>0</v>
      </c>
      <c r="F94" s="127">
        <f>'4. Labour and Salaries - Direct'!D83</f>
        <v>0</v>
      </c>
      <c r="G94" s="118">
        <f>'4. Labour and Salaries - Direct'!E83</f>
        <v>0</v>
      </c>
      <c r="H94" s="118">
        <f>'4. Labour and Salaries - Direct'!F83</f>
        <v>0</v>
      </c>
      <c r="I94" s="309">
        <f>'4. Labour and Salaries - Direct'!G83</f>
        <v>0</v>
      </c>
      <c r="J94" s="118">
        <f>'4. Labour and Salaries - Direct'!H83</f>
        <v>0</v>
      </c>
      <c r="K94" s="152"/>
      <c r="L94" s="153"/>
    </row>
    <row r="95" spans="2:12" s="114" customFormat="1" hidden="1" x14ac:dyDescent="0.35">
      <c r="B95" s="357">
        <f>'4. Labour and Salaries - Direct'!I84</f>
        <v>0</v>
      </c>
      <c r="C95" s="357">
        <f>'4. Labour and Salaries - Direct'!A84</f>
        <v>0</v>
      </c>
      <c r="D95" s="357">
        <f>'4. Labour and Salaries - Direct'!B84</f>
        <v>0</v>
      </c>
      <c r="E95" s="357">
        <f>'4. Labour and Salaries - Direct'!C84</f>
        <v>0</v>
      </c>
      <c r="F95" s="127">
        <f>'4. Labour and Salaries - Direct'!D84</f>
        <v>0</v>
      </c>
      <c r="G95" s="118">
        <f>'4. Labour and Salaries - Direct'!E84</f>
        <v>0</v>
      </c>
      <c r="H95" s="118">
        <f>'4. Labour and Salaries - Direct'!F84</f>
        <v>0</v>
      </c>
      <c r="I95" s="309">
        <f>'4. Labour and Salaries - Direct'!G84</f>
        <v>0</v>
      </c>
      <c r="J95" s="118">
        <f>'4. Labour and Salaries - Direct'!H84</f>
        <v>0</v>
      </c>
      <c r="K95" s="152"/>
      <c r="L95" s="153"/>
    </row>
    <row r="96" spans="2:12" s="114" customFormat="1" hidden="1" x14ac:dyDescent="0.35">
      <c r="B96" s="357">
        <f>'4. Labour and Salaries - Direct'!I85</f>
        <v>0</v>
      </c>
      <c r="C96" s="357">
        <f>'4. Labour and Salaries - Direct'!A85</f>
        <v>0</v>
      </c>
      <c r="D96" s="357">
        <f>'4. Labour and Salaries - Direct'!B85</f>
        <v>0</v>
      </c>
      <c r="E96" s="357">
        <f>'4. Labour and Salaries - Direct'!C85</f>
        <v>0</v>
      </c>
      <c r="F96" s="127">
        <f>'4. Labour and Salaries - Direct'!D85</f>
        <v>0</v>
      </c>
      <c r="G96" s="118">
        <f>'4. Labour and Salaries - Direct'!E85</f>
        <v>0</v>
      </c>
      <c r="H96" s="118">
        <f>'4. Labour and Salaries - Direct'!F85</f>
        <v>0</v>
      </c>
      <c r="I96" s="309">
        <f>'4. Labour and Salaries - Direct'!G85</f>
        <v>0</v>
      </c>
      <c r="J96" s="118">
        <f>'4. Labour and Salaries - Direct'!H85</f>
        <v>0</v>
      </c>
      <c r="K96" s="152"/>
      <c r="L96" s="153"/>
    </row>
    <row r="97" spans="2:12" s="114" customFormat="1" hidden="1" x14ac:dyDescent="0.35">
      <c r="B97" s="357">
        <f>'4. Labour and Salaries - Direct'!I86</f>
        <v>0</v>
      </c>
      <c r="C97" s="357">
        <f>'4. Labour and Salaries - Direct'!A86</f>
        <v>0</v>
      </c>
      <c r="D97" s="357">
        <f>'4. Labour and Salaries - Direct'!B86</f>
        <v>0</v>
      </c>
      <c r="E97" s="357">
        <f>'4. Labour and Salaries - Direct'!C86</f>
        <v>0</v>
      </c>
      <c r="F97" s="127">
        <f>'4. Labour and Salaries - Direct'!D86</f>
        <v>0</v>
      </c>
      <c r="G97" s="118">
        <f>'4. Labour and Salaries - Direct'!E86</f>
        <v>0</v>
      </c>
      <c r="H97" s="118">
        <f>'4. Labour and Salaries - Direct'!F86</f>
        <v>0</v>
      </c>
      <c r="I97" s="309">
        <f>'4. Labour and Salaries - Direct'!G86</f>
        <v>0</v>
      </c>
      <c r="J97" s="118">
        <f>'4. Labour and Salaries - Direct'!H86</f>
        <v>0</v>
      </c>
      <c r="K97" s="152"/>
      <c r="L97" s="153"/>
    </row>
    <row r="98" spans="2:12" s="114" customFormat="1" hidden="1" x14ac:dyDescent="0.35">
      <c r="B98" s="357">
        <f>'4. Labour and Salaries - Direct'!I87</f>
        <v>0</v>
      </c>
      <c r="C98" s="357">
        <f>'4. Labour and Salaries - Direct'!A87</f>
        <v>0</v>
      </c>
      <c r="D98" s="357">
        <f>'4. Labour and Salaries - Direct'!B87</f>
        <v>0</v>
      </c>
      <c r="E98" s="357">
        <f>'4. Labour and Salaries - Direct'!C87</f>
        <v>0</v>
      </c>
      <c r="F98" s="127">
        <f>'4. Labour and Salaries - Direct'!D87</f>
        <v>0</v>
      </c>
      <c r="G98" s="118">
        <f>'4. Labour and Salaries - Direct'!E87</f>
        <v>0</v>
      </c>
      <c r="H98" s="118">
        <f>'4. Labour and Salaries - Direct'!F87</f>
        <v>0</v>
      </c>
      <c r="I98" s="309">
        <f>'4. Labour and Salaries - Direct'!G87</f>
        <v>0</v>
      </c>
      <c r="J98" s="118">
        <f>'4. Labour and Salaries - Direct'!H87</f>
        <v>0</v>
      </c>
      <c r="K98" s="152"/>
      <c r="L98" s="153"/>
    </row>
    <row r="99" spans="2:12" s="114" customFormat="1" hidden="1" x14ac:dyDescent="0.35">
      <c r="B99" s="357">
        <f>'4. Labour and Salaries - Direct'!I88</f>
        <v>0</v>
      </c>
      <c r="C99" s="357">
        <f>'4. Labour and Salaries - Direct'!A88</f>
        <v>0</v>
      </c>
      <c r="D99" s="357">
        <f>'4. Labour and Salaries - Direct'!B88</f>
        <v>0</v>
      </c>
      <c r="E99" s="357">
        <f>'4. Labour and Salaries - Direct'!C88</f>
        <v>0</v>
      </c>
      <c r="F99" s="127">
        <f>'4. Labour and Salaries - Direct'!D88</f>
        <v>0</v>
      </c>
      <c r="G99" s="118">
        <f>'4. Labour and Salaries - Direct'!E88</f>
        <v>0</v>
      </c>
      <c r="H99" s="118">
        <f>'4. Labour and Salaries - Direct'!F88</f>
        <v>0</v>
      </c>
      <c r="I99" s="309">
        <f>'4. Labour and Salaries - Direct'!G88</f>
        <v>0</v>
      </c>
      <c r="J99" s="118">
        <f>'4. Labour and Salaries - Direct'!H88</f>
        <v>0</v>
      </c>
      <c r="K99" s="152"/>
      <c r="L99" s="153"/>
    </row>
    <row r="100" spans="2:12" s="114" customFormat="1" hidden="1" x14ac:dyDescent="0.35">
      <c r="B100" s="357">
        <f>'4. Labour and Salaries - Direct'!I89</f>
        <v>0</v>
      </c>
      <c r="C100" s="357">
        <f>'4. Labour and Salaries - Direct'!A89</f>
        <v>0</v>
      </c>
      <c r="D100" s="357">
        <f>'4. Labour and Salaries - Direct'!B89</f>
        <v>0</v>
      </c>
      <c r="E100" s="357">
        <f>'4. Labour and Salaries - Direct'!C89</f>
        <v>0</v>
      </c>
      <c r="F100" s="127">
        <f>'4. Labour and Salaries - Direct'!D89</f>
        <v>0</v>
      </c>
      <c r="G100" s="118">
        <f>'4. Labour and Salaries - Direct'!E89</f>
        <v>0</v>
      </c>
      <c r="H100" s="118">
        <f>'4. Labour and Salaries - Direct'!F89</f>
        <v>0</v>
      </c>
      <c r="I100" s="309">
        <f>'4. Labour and Salaries - Direct'!G89</f>
        <v>0</v>
      </c>
      <c r="J100" s="118">
        <f>'4. Labour and Salaries - Direct'!H89</f>
        <v>0</v>
      </c>
      <c r="K100" s="152"/>
      <c r="L100" s="153"/>
    </row>
    <row r="101" spans="2:12" s="114" customFormat="1" hidden="1" x14ac:dyDescent="0.35">
      <c r="B101" s="357">
        <f>'4. Labour and Salaries - Direct'!I90</f>
        <v>0</v>
      </c>
      <c r="C101" s="357">
        <f>'4. Labour and Salaries - Direct'!A90</f>
        <v>0</v>
      </c>
      <c r="D101" s="357">
        <f>'4. Labour and Salaries - Direct'!B90</f>
        <v>0</v>
      </c>
      <c r="E101" s="357">
        <f>'4. Labour and Salaries - Direct'!C90</f>
        <v>0</v>
      </c>
      <c r="F101" s="127">
        <f>'4. Labour and Salaries - Direct'!D90</f>
        <v>0</v>
      </c>
      <c r="G101" s="118">
        <f>'4. Labour and Salaries - Direct'!E90</f>
        <v>0</v>
      </c>
      <c r="H101" s="118">
        <f>'4. Labour and Salaries - Direct'!F90</f>
        <v>0</v>
      </c>
      <c r="I101" s="309">
        <f>'4. Labour and Salaries - Direct'!G90</f>
        <v>0</v>
      </c>
      <c r="J101" s="118">
        <f>'4. Labour and Salaries - Direct'!H90</f>
        <v>0</v>
      </c>
      <c r="K101" s="152"/>
      <c r="L101" s="153"/>
    </row>
    <row r="102" spans="2:12" s="114" customFormat="1" hidden="1" x14ac:dyDescent="0.35">
      <c r="B102" s="357">
        <f>'4. Labour and Salaries - Direct'!I91</f>
        <v>0</v>
      </c>
      <c r="C102" s="357">
        <f>'4. Labour and Salaries - Direct'!A91</f>
        <v>0</v>
      </c>
      <c r="D102" s="357">
        <f>'4. Labour and Salaries - Direct'!B91</f>
        <v>0</v>
      </c>
      <c r="E102" s="357">
        <f>'4. Labour and Salaries - Direct'!C91</f>
        <v>0</v>
      </c>
      <c r="F102" s="127">
        <f>'4. Labour and Salaries - Direct'!D91</f>
        <v>0</v>
      </c>
      <c r="G102" s="118">
        <f>'4. Labour and Salaries - Direct'!E91</f>
        <v>0</v>
      </c>
      <c r="H102" s="118">
        <f>'4. Labour and Salaries - Direct'!F91</f>
        <v>0</v>
      </c>
      <c r="I102" s="309">
        <f>'4. Labour and Salaries - Direct'!G91</f>
        <v>0</v>
      </c>
      <c r="J102" s="118">
        <f>'4. Labour and Salaries - Direct'!H91</f>
        <v>0</v>
      </c>
      <c r="K102" s="152"/>
      <c r="L102" s="153"/>
    </row>
    <row r="103" spans="2:12" s="114" customFormat="1" hidden="1" x14ac:dyDescent="0.35">
      <c r="B103" s="357">
        <f>'4. Labour and Salaries - Direct'!I92</f>
        <v>0</v>
      </c>
      <c r="C103" s="357">
        <f>'4. Labour and Salaries - Direct'!A92</f>
        <v>0</v>
      </c>
      <c r="D103" s="357">
        <f>'4. Labour and Salaries - Direct'!B92</f>
        <v>0</v>
      </c>
      <c r="E103" s="357">
        <f>'4. Labour and Salaries - Direct'!C92</f>
        <v>0</v>
      </c>
      <c r="F103" s="127">
        <f>'4. Labour and Salaries - Direct'!D92</f>
        <v>0</v>
      </c>
      <c r="G103" s="118">
        <f>'4. Labour and Salaries - Direct'!E92</f>
        <v>0</v>
      </c>
      <c r="H103" s="118">
        <f>'4. Labour and Salaries - Direct'!F92</f>
        <v>0</v>
      </c>
      <c r="I103" s="309">
        <f>'4. Labour and Salaries - Direct'!G92</f>
        <v>0</v>
      </c>
      <c r="J103" s="118">
        <f>'4. Labour and Salaries - Direct'!H92</f>
        <v>0</v>
      </c>
      <c r="K103" s="152"/>
      <c r="L103" s="153"/>
    </row>
    <row r="104" spans="2:12" s="114" customFormat="1" hidden="1" x14ac:dyDescent="0.35">
      <c r="B104" s="357">
        <f>'4. Labour and Salaries - Direct'!I93</f>
        <v>0</v>
      </c>
      <c r="C104" s="357">
        <f>'4. Labour and Salaries - Direct'!A93</f>
        <v>0</v>
      </c>
      <c r="D104" s="357">
        <f>'4. Labour and Salaries - Direct'!B93</f>
        <v>0</v>
      </c>
      <c r="E104" s="357">
        <f>'4. Labour and Salaries - Direct'!C93</f>
        <v>0</v>
      </c>
      <c r="F104" s="127">
        <f>'4. Labour and Salaries - Direct'!D93</f>
        <v>0</v>
      </c>
      <c r="G104" s="118">
        <f>'4. Labour and Salaries - Direct'!E93</f>
        <v>0</v>
      </c>
      <c r="H104" s="118">
        <f>'4. Labour and Salaries - Direct'!F93</f>
        <v>0</v>
      </c>
      <c r="I104" s="309">
        <f>'4. Labour and Salaries - Direct'!G93</f>
        <v>0</v>
      </c>
      <c r="J104" s="118">
        <f>'4. Labour and Salaries - Direct'!H93</f>
        <v>0</v>
      </c>
      <c r="K104" s="152"/>
      <c r="L104" s="153"/>
    </row>
    <row r="105" spans="2:12" s="114" customFormat="1" hidden="1" x14ac:dyDescent="0.35">
      <c r="B105" s="357">
        <f>'4. Labour and Salaries - Direct'!I94</f>
        <v>0</v>
      </c>
      <c r="C105" s="357">
        <f>'4. Labour and Salaries - Direct'!A94</f>
        <v>0</v>
      </c>
      <c r="D105" s="357">
        <f>'4. Labour and Salaries - Direct'!B94</f>
        <v>0</v>
      </c>
      <c r="E105" s="357">
        <f>'4. Labour and Salaries - Direct'!C94</f>
        <v>0</v>
      </c>
      <c r="F105" s="127">
        <f>'4. Labour and Salaries - Direct'!D94</f>
        <v>0</v>
      </c>
      <c r="G105" s="118">
        <f>'4. Labour and Salaries - Direct'!E94</f>
        <v>0</v>
      </c>
      <c r="H105" s="118">
        <f>'4. Labour and Salaries - Direct'!F94</f>
        <v>0</v>
      </c>
      <c r="I105" s="309">
        <f>'4. Labour and Salaries - Direct'!G94</f>
        <v>0</v>
      </c>
      <c r="J105" s="118">
        <f>'4. Labour and Salaries - Direct'!H94</f>
        <v>0</v>
      </c>
      <c r="K105" s="152"/>
      <c r="L105" s="153"/>
    </row>
    <row r="106" spans="2:12" s="114" customFormat="1" hidden="1" x14ac:dyDescent="0.35">
      <c r="B106" s="357">
        <f>'4. Labour and Salaries - Direct'!I95</f>
        <v>0</v>
      </c>
      <c r="C106" s="357">
        <f>'4. Labour and Salaries - Direct'!A95</f>
        <v>0</v>
      </c>
      <c r="D106" s="357">
        <f>'4. Labour and Salaries - Direct'!B95</f>
        <v>0</v>
      </c>
      <c r="E106" s="357">
        <f>'4. Labour and Salaries - Direct'!C95</f>
        <v>0</v>
      </c>
      <c r="F106" s="127">
        <f>'4. Labour and Salaries - Direct'!D95</f>
        <v>0</v>
      </c>
      <c r="G106" s="118">
        <f>'4. Labour and Salaries - Direct'!E95</f>
        <v>0</v>
      </c>
      <c r="H106" s="118">
        <f>'4. Labour and Salaries - Direct'!F95</f>
        <v>0</v>
      </c>
      <c r="I106" s="309">
        <f>'4. Labour and Salaries - Direct'!G95</f>
        <v>0</v>
      </c>
      <c r="J106" s="118">
        <f>'4. Labour and Salaries - Direct'!H95</f>
        <v>0</v>
      </c>
      <c r="K106" s="152"/>
      <c r="L106" s="153"/>
    </row>
    <row r="107" spans="2:12" s="114" customFormat="1" hidden="1" x14ac:dyDescent="0.35">
      <c r="B107" s="357">
        <f>'4. Labour and Salaries - Direct'!I96</f>
        <v>0</v>
      </c>
      <c r="C107" s="357">
        <f>'4. Labour and Salaries - Direct'!A96</f>
        <v>0</v>
      </c>
      <c r="D107" s="357">
        <f>'4. Labour and Salaries - Direct'!B96</f>
        <v>0</v>
      </c>
      <c r="E107" s="357">
        <f>'4. Labour and Salaries - Direct'!C96</f>
        <v>0</v>
      </c>
      <c r="F107" s="127">
        <f>'4. Labour and Salaries - Direct'!D96</f>
        <v>0</v>
      </c>
      <c r="G107" s="118">
        <f>'4. Labour and Salaries - Direct'!E96</f>
        <v>0</v>
      </c>
      <c r="H107" s="118">
        <f>'4. Labour and Salaries - Direct'!F96</f>
        <v>0</v>
      </c>
      <c r="I107" s="309">
        <f>'4. Labour and Salaries - Direct'!G96</f>
        <v>0</v>
      </c>
      <c r="J107" s="118">
        <f>'4. Labour and Salaries - Direct'!H96</f>
        <v>0</v>
      </c>
      <c r="K107" s="152"/>
      <c r="L107" s="153"/>
    </row>
    <row r="108" spans="2:12" s="114" customFormat="1" hidden="1" x14ac:dyDescent="0.35">
      <c r="B108" s="357">
        <f>'4. Labour and Salaries - Direct'!I97</f>
        <v>0</v>
      </c>
      <c r="C108" s="357">
        <f>'4. Labour and Salaries - Direct'!A97</f>
        <v>0</v>
      </c>
      <c r="D108" s="357">
        <f>'4. Labour and Salaries - Direct'!B97</f>
        <v>0</v>
      </c>
      <c r="E108" s="357">
        <f>'4. Labour and Salaries - Direct'!C97</f>
        <v>0</v>
      </c>
      <c r="F108" s="127">
        <f>'4. Labour and Salaries - Direct'!D97</f>
        <v>0</v>
      </c>
      <c r="G108" s="118">
        <f>'4. Labour and Salaries - Direct'!E97</f>
        <v>0</v>
      </c>
      <c r="H108" s="118">
        <f>'4. Labour and Salaries - Direct'!F97</f>
        <v>0</v>
      </c>
      <c r="I108" s="309">
        <f>'4. Labour and Salaries - Direct'!G97</f>
        <v>0</v>
      </c>
      <c r="J108" s="118">
        <f>'4. Labour and Salaries - Direct'!H97</f>
        <v>0</v>
      </c>
      <c r="K108" s="152"/>
      <c r="L108" s="153"/>
    </row>
    <row r="109" spans="2:12" s="114" customFormat="1" hidden="1" x14ac:dyDescent="0.35">
      <c r="B109" s="357">
        <f>'4. Labour and Salaries - Direct'!I98</f>
        <v>0</v>
      </c>
      <c r="C109" s="357">
        <f>'4. Labour and Salaries - Direct'!A98</f>
        <v>0</v>
      </c>
      <c r="D109" s="357">
        <f>'4. Labour and Salaries - Direct'!B98</f>
        <v>0</v>
      </c>
      <c r="E109" s="357">
        <f>'4. Labour and Salaries - Direct'!C98</f>
        <v>0</v>
      </c>
      <c r="F109" s="127">
        <f>'4. Labour and Salaries - Direct'!D98</f>
        <v>0</v>
      </c>
      <c r="G109" s="118">
        <f>'4. Labour and Salaries - Direct'!E98</f>
        <v>0</v>
      </c>
      <c r="H109" s="118">
        <f>'4. Labour and Salaries - Direct'!F98</f>
        <v>0</v>
      </c>
      <c r="I109" s="309">
        <f>'4. Labour and Salaries - Direct'!G98</f>
        <v>0</v>
      </c>
      <c r="J109" s="118">
        <f>'4. Labour and Salaries - Direct'!H98</f>
        <v>0</v>
      </c>
      <c r="K109" s="152"/>
      <c r="L109" s="153"/>
    </row>
    <row r="110" spans="2:12" s="114" customFormat="1" hidden="1" x14ac:dyDescent="0.35">
      <c r="B110" s="357">
        <f>'4. Labour and Salaries - Direct'!I99</f>
        <v>0</v>
      </c>
      <c r="C110" s="357">
        <f>'4. Labour and Salaries - Direct'!A99</f>
        <v>0</v>
      </c>
      <c r="D110" s="357">
        <f>'4. Labour and Salaries - Direct'!B99</f>
        <v>0</v>
      </c>
      <c r="E110" s="357">
        <f>'4. Labour and Salaries - Direct'!C99</f>
        <v>0</v>
      </c>
      <c r="F110" s="127">
        <f>'4. Labour and Salaries - Direct'!D99</f>
        <v>0</v>
      </c>
      <c r="G110" s="118">
        <f>'4. Labour and Salaries - Direct'!E99</f>
        <v>0</v>
      </c>
      <c r="H110" s="118">
        <f>'4. Labour and Salaries - Direct'!F99</f>
        <v>0</v>
      </c>
      <c r="I110" s="309">
        <f>'4. Labour and Salaries - Direct'!G99</f>
        <v>0</v>
      </c>
      <c r="J110" s="118">
        <f>'4. Labour and Salaries - Direct'!H99</f>
        <v>0</v>
      </c>
      <c r="K110" s="152"/>
      <c r="L110" s="153"/>
    </row>
    <row r="111" spans="2:12" s="114" customFormat="1" hidden="1" x14ac:dyDescent="0.35">
      <c r="B111" s="357">
        <f>'4. Labour and Salaries - Direct'!I100</f>
        <v>0</v>
      </c>
      <c r="C111" s="357">
        <f>'4. Labour and Salaries - Direct'!A100</f>
        <v>0</v>
      </c>
      <c r="D111" s="357">
        <f>'4. Labour and Salaries - Direct'!B100</f>
        <v>0</v>
      </c>
      <c r="E111" s="357">
        <f>'4. Labour and Salaries - Direct'!C100</f>
        <v>0</v>
      </c>
      <c r="F111" s="127">
        <f>'4. Labour and Salaries - Direct'!D100</f>
        <v>0</v>
      </c>
      <c r="G111" s="118">
        <f>'4. Labour and Salaries - Direct'!E100</f>
        <v>0</v>
      </c>
      <c r="H111" s="118">
        <f>'4. Labour and Salaries - Direct'!F100</f>
        <v>0</v>
      </c>
      <c r="I111" s="309">
        <f>'4. Labour and Salaries - Direct'!G100</f>
        <v>0</v>
      </c>
      <c r="J111" s="118">
        <f>'4. Labour and Salaries - Direct'!H100</f>
        <v>0</v>
      </c>
      <c r="K111" s="152"/>
      <c r="L111" s="153"/>
    </row>
    <row r="112" spans="2:12" s="114" customFormat="1" hidden="1" x14ac:dyDescent="0.35">
      <c r="B112" s="357">
        <f>'4. Labour and Salaries - Direct'!I101</f>
        <v>0</v>
      </c>
      <c r="C112" s="357">
        <f>'4. Labour and Salaries - Direct'!A101</f>
        <v>0</v>
      </c>
      <c r="D112" s="357">
        <f>'4. Labour and Salaries - Direct'!B101</f>
        <v>0</v>
      </c>
      <c r="E112" s="357">
        <f>'4. Labour and Salaries - Direct'!C101</f>
        <v>0</v>
      </c>
      <c r="F112" s="127">
        <f>'4. Labour and Salaries - Direct'!D101</f>
        <v>0</v>
      </c>
      <c r="G112" s="118">
        <f>'4. Labour and Salaries - Direct'!E101</f>
        <v>0</v>
      </c>
      <c r="H112" s="118">
        <f>'4. Labour and Salaries - Direct'!F101</f>
        <v>0</v>
      </c>
      <c r="I112" s="309">
        <f>'4. Labour and Salaries - Direct'!G101</f>
        <v>0</v>
      </c>
      <c r="J112" s="118">
        <f>'4. Labour and Salaries - Direct'!H101</f>
        <v>0</v>
      </c>
      <c r="K112" s="152"/>
      <c r="L112" s="153"/>
    </row>
    <row r="113" spans="2:13" s="114" customFormat="1" hidden="1" x14ac:dyDescent="0.35">
      <c r="B113" s="357">
        <f>'4. Labour and Salaries - Direct'!I102</f>
        <v>0</v>
      </c>
      <c r="C113" s="357">
        <f>'4. Labour and Salaries - Direct'!A102</f>
        <v>0</v>
      </c>
      <c r="D113" s="357">
        <f>'4. Labour and Salaries - Direct'!B102</f>
        <v>0</v>
      </c>
      <c r="E113" s="357">
        <f>'4. Labour and Salaries - Direct'!C102</f>
        <v>0</v>
      </c>
      <c r="F113" s="127">
        <f>'4. Labour and Salaries - Direct'!D102</f>
        <v>0</v>
      </c>
      <c r="G113" s="118">
        <f>'4. Labour and Salaries - Direct'!E102</f>
        <v>0</v>
      </c>
      <c r="H113" s="118">
        <f>'4. Labour and Salaries - Direct'!F102</f>
        <v>0</v>
      </c>
      <c r="I113" s="309">
        <f>'4. Labour and Salaries - Direct'!G102</f>
        <v>0</v>
      </c>
      <c r="J113" s="118">
        <f>'4. Labour and Salaries - Direct'!H102</f>
        <v>0</v>
      </c>
      <c r="K113" s="152"/>
      <c r="L113" s="153"/>
    </row>
    <row r="114" spans="2:13" s="114" customFormat="1" hidden="1" x14ac:dyDescent="0.35">
      <c r="B114" s="357">
        <f>'4. Labour and Salaries - Direct'!I103</f>
        <v>0</v>
      </c>
      <c r="C114" s="357">
        <f>'4. Labour and Salaries - Direct'!A103</f>
        <v>0</v>
      </c>
      <c r="D114" s="357">
        <f>'4. Labour and Salaries - Direct'!B103</f>
        <v>0</v>
      </c>
      <c r="E114" s="357">
        <f>'4. Labour and Salaries - Direct'!C103</f>
        <v>0</v>
      </c>
      <c r="F114" s="127">
        <f>'4. Labour and Salaries - Direct'!D103</f>
        <v>0</v>
      </c>
      <c r="G114" s="118">
        <f>'4. Labour and Salaries - Direct'!E103</f>
        <v>0</v>
      </c>
      <c r="H114" s="118">
        <f>'4. Labour and Salaries - Direct'!F103</f>
        <v>0</v>
      </c>
      <c r="I114" s="309">
        <f>'4. Labour and Salaries - Direct'!G103</f>
        <v>0</v>
      </c>
      <c r="J114" s="118">
        <f>'4. Labour and Salaries - Direct'!H103</f>
        <v>0</v>
      </c>
      <c r="K114" s="152"/>
      <c r="L114" s="153"/>
    </row>
    <row r="115" spans="2:13" s="114" customFormat="1" hidden="1" x14ac:dyDescent="0.35">
      <c r="B115" s="357">
        <f>'4. Labour and Salaries - Direct'!I104</f>
        <v>0</v>
      </c>
      <c r="C115" s="357">
        <f>'4. Labour and Salaries - Direct'!A104</f>
        <v>0</v>
      </c>
      <c r="D115" s="357">
        <f>'4. Labour and Salaries - Direct'!B104</f>
        <v>0</v>
      </c>
      <c r="E115" s="357">
        <f>'4. Labour and Salaries - Direct'!C104</f>
        <v>0</v>
      </c>
      <c r="F115" s="127">
        <f>'4. Labour and Salaries - Direct'!D104</f>
        <v>0</v>
      </c>
      <c r="G115" s="118">
        <f>'4. Labour and Salaries - Direct'!E104</f>
        <v>0</v>
      </c>
      <c r="H115" s="118">
        <f>'4. Labour and Salaries - Direct'!F104</f>
        <v>0</v>
      </c>
      <c r="I115" s="309">
        <f>'4. Labour and Salaries - Direct'!G104</f>
        <v>0</v>
      </c>
      <c r="J115" s="118">
        <f>'4. Labour and Salaries - Direct'!H104</f>
        <v>0</v>
      </c>
      <c r="K115" s="152"/>
      <c r="L115" s="153"/>
    </row>
    <row r="116" spans="2:13" s="114" customFormat="1" hidden="1" x14ac:dyDescent="0.35">
      <c r="B116" s="357">
        <f>'4. Labour and Salaries - Direct'!I105</f>
        <v>0</v>
      </c>
      <c r="C116" s="357">
        <f>'4. Labour and Salaries - Direct'!A105</f>
        <v>0</v>
      </c>
      <c r="D116" s="357">
        <f>'4. Labour and Salaries - Direct'!B105</f>
        <v>0</v>
      </c>
      <c r="E116" s="357">
        <f>'4. Labour and Salaries - Direct'!C105</f>
        <v>0</v>
      </c>
      <c r="F116" s="127">
        <f>'4. Labour and Salaries - Direct'!D105</f>
        <v>0</v>
      </c>
      <c r="G116" s="118">
        <f>'4. Labour and Salaries - Direct'!E105</f>
        <v>0</v>
      </c>
      <c r="H116" s="118">
        <f>'4. Labour and Salaries - Direct'!F105</f>
        <v>0</v>
      </c>
      <c r="I116" s="309">
        <f>'4. Labour and Salaries - Direct'!G105</f>
        <v>0</v>
      </c>
      <c r="J116" s="118">
        <f>'4. Labour and Salaries - Direct'!H105</f>
        <v>0</v>
      </c>
      <c r="K116" s="265"/>
      <c r="L116" s="266"/>
    </row>
    <row r="117" spans="2:13" s="114" customFormat="1" hidden="1" x14ac:dyDescent="0.35">
      <c r="B117" s="357">
        <f>'4. Labour and Salaries - Direct'!I106</f>
        <v>0</v>
      </c>
      <c r="C117" s="357">
        <f>'4. Labour and Salaries - Direct'!A106</f>
        <v>0</v>
      </c>
      <c r="D117" s="357">
        <f>'4. Labour and Salaries - Direct'!B106</f>
        <v>0</v>
      </c>
      <c r="E117" s="357">
        <f>'4. Labour and Salaries - Direct'!C106</f>
        <v>0</v>
      </c>
      <c r="F117" s="127">
        <f>'4. Labour and Salaries - Direct'!D106</f>
        <v>0</v>
      </c>
      <c r="G117" s="118">
        <f>'4. Labour and Salaries - Direct'!E106</f>
        <v>0</v>
      </c>
      <c r="H117" s="118">
        <f>'4. Labour and Salaries - Direct'!F106</f>
        <v>0</v>
      </c>
      <c r="I117" s="309">
        <f>'4. Labour and Salaries - Direct'!G106</f>
        <v>0</v>
      </c>
      <c r="J117" s="118">
        <f>'4. Labour and Salaries - Direct'!H106</f>
        <v>0</v>
      </c>
      <c r="K117" s="152"/>
      <c r="L117" s="153"/>
    </row>
    <row r="118" spans="2:13" s="114" customFormat="1" hidden="1" x14ac:dyDescent="0.35">
      <c r="B118" s="357">
        <f>'4. Labour and Salaries - Direct'!I107</f>
        <v>0</v>
      </c>
      <c r="C118" s="357">
        <f>'4. Labour and Salaries - Direct'!A107</f>
        <v>0</v>
      </c>
      <c r="D118" s="357">
        <f>'4. Labour and Salaries - Direct'!B107</f>
        <v>0</v>
      </c>
      <c r="E118" s="357">
        <f>'4. Labour and Salaries - Direct'!C107</f>
        <v>0</v>
      </c>
      <c r="F118" s="127">
        <f>'4. Labour and Salaries - Direct'!D107</f>
        <v>0</v>
      </c>
      <c r="G118" s="118">
        <f>'4. Labour and Salaries - Direct'!E107</f>
        <v>0</v>
      </c>
      <c r="H118" s="118">
        <f>'4. Labour and Salaries - Direct'!F107</f>
        <v>0</v>
      </c>
      <c r="I118" s="309">
        <f>'4. Labour and Salaries - Direct'!G107</f>
        <v>0</v>
      </c>
      <c r="J118" s="118">
        <f>'4. Labour and Salaries - Direct'!H107</f>
        <v>0</v>
      </c>
      <c r="K118" s="152"/>
      <c r="L118" s="153"/>
    </row>
    <row r="119" spans="2:13" s="114" customFormat="1" x14ac:dyDescent="0.35">
      <c r="C119" s="121"/>
      <c r="D119" s="121"/>
      <c r="E119" s="141"/>
      <c r="F119" s="141"/>
      <c r="G119" s="141"/>
      <c r="H119" s="141"/>
      <c r="I119" s="143" t="s">
        <v>88</v>
      </c>
      <c r="J119" s="144">
        <f>SUBTOTAL(9,J19:J118)</f>
        <v>0</v>
      </c>
      <c r="K119" s="144">
        <f>SUBTOTAL(9,K19:K118)</f>
        <v>0</v>
      </c>
      <c r="L119" s="125"/>
    </row>
    <row r="120" spans="2:13" s="114" customFormat="1" x14ac:dyDescent="0.35">
      <c r="E120" s="115"/>
      <c r="F120" s="115"/>
      <c r="G120" s="115"/>
      <c r="H120" s="115"/>
      <c r="I120" s="115"/>
      <c r="J120" s="116"/>
      <c r="K120" s="117"/>
      <c r="L120"/>
      <c r="M120"/>
    </row>
    <row r="121" spans="2:13" s="114" customFormat="1" ht="22.5" x14ac:dyDescent="0.6">
      <c r="B121"/>
      <c r="C121" s="142" t="s">
        <v>243</v>
      </c>
      <c r="D121" s="125"/>
      <c r="E121" s="125"/>
      <c r="F121" s="125"/>
      <c r="G121" s="125"/>
      <c r="H121" s="125"/>
      <c r="I121" s="125"/>
      <c r="J121" s="125"/>
      <c r="K121" s="125"/>
      <c r="L121" s="125"/>
    </row>
    <row r="122" spans="2:13" s="114" customFormat="1" ht="45" x14ac:dyDescent="0.35">
      <c r="B122" s="135" t="s">
        <v>87</v>
      </c>
      <c r="C122" s="358" t="s">
        <v>3</v>
      </c>
      <c r="D122" s="358" t="s">
        <v>5</v>
      </c>
      <c r="E122" s="358" t="s">
        <v>31</v>
      </c>
      <c r="F122" s="112" t="s">
        <v>32</v>
      </c>
      <c r="G122" s="358" t="s">
        <v>33</v>
      </c>
      <c r="H122" s="358" t="s">
        <v>322</v>
      </c>
      <c r="I122" s="358" t="s">
        <v>321</v>
      </c>
      <c r="J122" s="358" t="s">
        <v>4</v>
      </c>
      <c r="K122" s="111" t="s">
        <v>95</v>
      </c>
      <c r="L122" s="111" t="s">
        <v>96</v>
      </c>
    </row>
    <row r="123" spans="2:13" hidden="1" x14ac:dyDescent="0.35">
      <c r="B123" s="543">
        <f>'5. Labour and Salaries - Admin'!I8</f>
        <v>0</v>
      </c>
      <c r="C123" s="138">
        <f>'5. Labour and Salaries - Admin'!A8</f>
        <v>0</v>
      </c>
      <c r="D123" s="138">
        <f>'5. Labour and Salaries - Admin'!B8</f>
        <v>0</v>
      </c>
      <c r="E123" s="138">
        <f>'5. Labour and Salaries - Admin'!C8</f>
        <v>0</v>
      </c>
      <c r="F123" s="140">
        <f>'5. Labour and Salaries - Admin'!D8</f>
        <v>0</v>
      </c>
      <c r="G123" s="139">
        <f>'5. Labour and Salaries - Admin'!E8</f>
        <v>0</v>
      </c>
      <c r="H123" s="139">
        <f>'5. Labour and Salaries - Admin'!F8</f>
        <v>0</v>
      </c>
      <c r="I123" s="310" t="str">
        <f>'5. Labour and Salaries - Admin'!G8</f>
        <v/>
      </c>
      <c r="J123" s="139">
        <f>'5. Labour and Salaries - Admin'!H8</f>
        <v>0</v>
      </c>
      <c r="K123" s="262"/>
      <c r="L123" s="264"/>
    </row>
    <row r="124" spans="2:13" hidden="1" x14ac:dyDescent="0.35">
      <c r="B124" s="543">
        <f>'5. Labour and Salaries - Admin'!I9</f>
        <v>0</v>
      </c>
      <c r="C124" s="357">
        <f>'5. Labour and Salaries - Admin'!A9</f>
        <v>0</v>
      </c>
      <c r="D124" s="357">
        <f>'5. Labour and Salaries - Admin'!B9</f>
        <v>0</v>
      </c>
      <c r="E124" s="357">
        <f>'5. Labour and Salaries - Admin'!C9</f>
        <v>0</v>
      </c>
      <c r="F124" s="127">
        <f>'5. Labour and Salaries - Admin'!D9</f>
        <v>0</v>
      </c>
      <c r="G124" s="118">
        <f>'5. Labour and Salaries - Admin'!E9</f>
        <v>0</v>
      </c>
      <c r="H124" s="118">
        <f>'5. Labour and Salaries - Admin'!F9</f>
        <v>0</v>
      </c>
      <c r="I124" s="309" t="str">
        <f>'5. Labour and Salaries - Admin'!G9</f>
        <v/>
      </c>
      <c r="J124" s="118">
        <f>'5. Labour and Salaries - Admin'!H9</f>
        <v>0</v>
      </c>
      <c r="K124" s="152"/>
      <c r="L124" s="153"/>
    </row>
    <row r="125" spans="2:13" hidden="1" x14ac:dyDescent="0.35">
      <c r="B125" s="543">
        <f>'5. Labour and Salaries - Admin'!I10</f>
        <v>0</v>
      </c>
      <c r="C125" s="357">
        <f>'5. Labour and Salaries - Admin'!A10</f>
        <v>0</v>
      </c>
      <c r="D125" s="357">
        <f>'5. Labour and Salaries - Admin'!B10</f>
        <v>0</v>
      </c>
      <c r="E125" s="357">
        <f>'5. Labour and Salaries - Admin'!C10</f>
        <v>0</v>
      </c>
      <c r="F125" s="127">
        <f>'5. Labour and Salaries - Admin'!D10</f>
        <v>0</v>
      </c>
      <c r="G125" s="118">
        <f>'5. Labour and Salaries - Admin'!E10</f>
        <v>0</v>
      </c>
      <c r="H125" s="118">
        <f>'5. Labour and Salaries - Admin'!F10</f>
        <v>0</v>
      </c>
      <c r="I125" s="309" t="str">
        <f>'5. Labour and Salaries - Admin'!G10</f>
        <v/>
      </c>
      <c r="J125" s="118">
        <f>'5. Labour and Salaries - Admin'!H10</f>
        <v>0</v>
      </c>
      <c r="K125" s="152"/>
      <c r="L125" s="153"/>
    </row>
    <row r="126" spans="2:13" hidden="1" x14ac:dyDescent="0.35">
      <c r="B126" s="543">
        <f>'5. Labour and Salaries - Admin'!I11</f>
        <v>0</v>
      </c>
      <c r="C126" s="357">
        <f>'5. Labour and Salaries - Admin'!A11</f>
        <v>0</v>
      </c>
      <c r="D126" s="357">
        <f>'5. Labour and Salaries - Admin'!B11</f>
        <v>0</v>
      </c>
      <c r="E126" s="357">
        <f>'5. Labour and Salaries - Admin'!C11</f>
        <v>0</v>
      </c>
      <c r="F126" s="127">
        <f>'5. Labour and Salaries - Admin'!D11</f>
        <v>0</v>
      </c>
      <c r="G126" s="118">
        <f>'5. Labour and Salaries - Admin'!E11</f>
        <v>0</v>
      </c>
      <c r="H126" s="118">
        <f>'5. Labour and Salaries - Admin'!F11</f>
        <v>0</v>
      </c>
      <c r="I126" s="309" t="str">
        <f>'5. Labour and Salaries - Admin'!G11</f>
        <v/>
      </c>
      <c r="J126" s="118">
        <f>'5. Labour and Salaries - Admin'!H11</f>
        <v>0</v>
      </c>
      <c r="K126" s="152"/>
      <c r="L126" s="153"/>
    </row>
    <row r="127" spans="2:13" s="114" customFormat="1" hidden="1" x14ac:dyDescent="0.35">
      <c r="B127" s="543">
        <f>'5. Labour and Salaries - Admin'!I12</f>
        <v>0</v>
      </c>
      <c r="C127" s="357" t="str">
        <f>'5. Labour and Salaries - Admin'!A12</f>
        <v xml:space="preserve"> </v>
      </c>
      <c r="D127" s="357">
        <f>'5. Labour and Salaries - Admin'!B12</f>
        <v>0</v>
      </c>
      <c r="E127" s="357">
        <f>'5. Labour and Salaries - Admin'!C12</f>
        <v>0</v>
      </c>
      <c r="F127" s="127">
        <f>'5. Labour and Salaries - Admin'!D12</f>
        <v>0</v>
      </c>
      <c r="G127" s="118">
        <f>'5. Labour and Salaries - Admin'!E12</f>
        <v>0</v>
      </c>
      <c r="H127" s="118">
        <f>'5. Labour and Salaries - Admin'!F12</f>
        <v>0</v>
      </c>
      <c r="I127" s="309" t="str">
        <f>'5. Labour and Salaries - Admin'!G12</f>
        <v/>
      </c>
      <c r="J127" s="118">
        <f>'5. Labour and Salaries - Admin'!H12</f>
        <v>0</v>
      </c>
      <c r="K127" s="152"/>
      <c r="L127" s="153"/>
    </row>
    <row r="128" spans="2:13" s="114" customFormat="1" hidden="1" x14ac:dyDescent="0.35">
      <c r="B128" s="543">
        <f>'5. Labour and Salaries - Admin'!I13</f>
        <v>0</v>
      </c>
      <c r="C128" s="357" t="str">
        <f>'5. Labour and Salaries - Admin'!A13</f>
        <v xml:space="preserve"> </v>
      </c>
      <c r="D128" s="357">
        <f>'5. Labour and Salaries - Admin'!B13</f>
        <v>0</v>
      </c>
      <c r="E128" s="357">
        <f>'5. Labour and Salaries - Admin'!C13</f>
        <v>0</v>
      </c>
      <c r="F128" s="127">
        <f>'5. Labour and Salaries - Admin'!D13</f>
        <v>0</v>
      </c>
      <c r="G128" s="118">
        <f>'5. Labour and Salaries - Admin'!E13</f>
        <v>0</v>
      </c>
      <c r="H128" s="118">
        <f>'5. Labour and Salaries - Admin'!F13</f>
        <v>0</v>
      </c>
      <c r="I128" s="309" t="str">
        <f>'5. Labour and Salaries - Admin'!G13</f>
        <v/>
      </c>
      <c r="J128" s="118">
        <f>'5. Labour and Salaries - Admin'!H13</f>
        <v>0</v>
      </c>
      <c r="K128" s="152"/>
      <c r="L128" s="153"/>
    </row>
    <row r="129" spans="2:12" s="114" customFormat="1" hidden="1" x14ac:dyDescent="0.35">
      <c r="B129" s="543">
        <f>'5. Labour and Salaries - Admin'!I14</f>
        <v>0</v>
      </c>
      <c r="C129" s="357">
        <f>'5. Labour and Salaries - Admin'!A14</f>
        <v>0</v>
      </c>
      <c r="D129" s="357">
        <f>'5. Labour and Salaries - Admin'!B14</f>
        <v>0</v>
      </c>
      <c r="E129" s="357">
        <f>'5. Labour and Salaries - Admin'!C14</f>
        <v>0</v>
      </c>
      <c r="F129" s="127">
        <f>'5. Labour and Salaries - Admin'!D14</f>
        <v>0</v>
      </c>
      <c r="G129" s="118">
        <f>'5. Labour and Salaries - Admin'!E14</f>
        <v>0</v>
      </c>
      <c r="H129" s="118">
        <f>'5. Labour and Salaries - Admin'!F14</f>
        <v>0</v>
      </c>
      <c r="I129" s="309" t="str">
        <f>'5. Labour and Salaries - Admin'!G14</f>
        <v/>
      </c>
      <c r="J129" s="118">
        <f>'5. Labour and Salaries - Admin'!H14</f>
        <v>0</v>
      </c>
      <c r="K129" s="152"/>
      <c r="L129" s="153"/>
    </row>
    <row r="130" spans="2:12" s="114" customFormat="1" hidden="1" x14ac:dyDescent="0.35">
      <c r="B130" s="543">
        <f>'5. Labour and Salaries - Admin'!I15</f>
        <v>0</v>
      </c>
      <c r="C130" s="357">
        <f>'5. Labour and Salaries - Admin'!A15</f>
        <v>0</v>
      </c>
      <c r="D130" s="357">
        <f>'5. Labour and Salaries - Admin'!B15</f>
        <v>0</v>
      </c>
      <c r="E130" s="357">
        <f>'5. Labour and Salaries - Admin'!C15</f>
        <v>0</v>
      </c>
      <c r="F130" s="127">
        <f>'5. Labour and Salaries - Admin'!D15</f>
        <v>0</v>
      </c>
      <c r="G130" s="118">
        <f>'5. Labour and Salaries - Admin'!E15</f>
        <v>0</v>
      </c>
      <c r="H130" s="118">
        <f>'5. Labour and Salaries - Admin'!F15</f>
        <v>0</v>
      </c>
      <c r="I130" s="309" t="str">
        <f>'5. Labour and Salaries - Admin'!G15</f>
        <v/>
      </c>
      <c r="J130" s="118">
        <f>'5. Labour and Salaries - Admin'!H15</f>
        <v>0</v>
      </c>
      <c r="K130" s="152"/>
      <c r="L130" s="153"/>
    </row>
    <row r="131" spans="2:12" s="114" customFormat="1" hidden="1" x14ac:dyDescent="0.35">
      <c r="B131" s="543">
        <f>'5. Labour and Salaries - Admin'!I16</f>
        <v>0</v>
      </c>
      <c r="C131" s="357">
        <f>'5. Labour and Salaries - Admin'!A16</f>
        <v>0</v>
      </c>
      <c r="D131" s="357">
        <f>'5. Labour and Salaries - Admin'!B16</f>
        <v>0</v>
      </c>
      <c r="E131" s="357">
        <f>'5. Labour and Salaries - Admin'!C16</f>
        <v>0</v>
      </c>
      <c r="F131" s="127">
        <f>'5. Labour and Salaries - Admin'!D16</f>
        <v>0</v>
      </c>
      <c r="G131" s="118">
        <f>'5. Labour and Salaries - Admin'!E16</f>
        <v>0</v>
      </c>
      <c r="H131" s="118">
        <f>'5. Labour and Salaries - Admin'!F16</f>
        <v>0</v>
      </c>
      <c r="I131" s="309" t="str">
        <f>'5. Labour and Salaries - Admin'!G16</f>
        <v/>
      </c>
      <c r="J131" s="118">
        <f>'5. Labour and Salaries - Admin'!H16</f>
        <v>0</v>
      </c>
      <c r="K131" s="154"/>
      <c r="L131" s="155"/>
    </row>
    <row r="132" spans="2:12" s="114" customFormat="1" hidden="1" x14ac:dyDescent="0.35">
      <c r="B132" s="543">
        <f>'5. Labour and Salaries - Admin'!I17</f>
        <v>0</v>
      </c>
      <c r="C132" s="357">
        <f>'5. Labour and Salaries - Admin'!A17</f>
        <v>0</v>
      </c>
      <c r="D132" s="357">
        <f>'5. Labour and Salaries - Admin'!B17</f>
        <v>0</v>
      </c>
      <c r="E132" s="357">
        <f>'5. Labour and Salaries - Admin'!C17</f>
        <v>0</v>
      </c>
      <c r="F132" s="127">
        <f>'5. Labour and Salaries - Admin'!D17</f>
        <v>0</v>
      </c>
      <c r="G132" s="118">
        <f>'5. Labour and Salaries - Admin'!E17</f>
        <v>0</v>
      </c>
      <c r="H132" s="118">
        <f>'5. Labour and Salaries - Admin'!F17</f>
        <v>0</v>
      </c>
      <c r="I132" s="309" t="str">
        <f>'5. Labour and Salaries - Admin'!G17</f>
        <v/>
      </c>
      <c r="J132" s="118">
        <f>'5. Labour and Salaries - Admin'!H17</f>
        <v>0</v>
      </c>
      <c r="K132" s="152"/>
      <c r="L132" s="153"/>
    </row>
    <row r="133" spans="2:12" s="114" customFormat="1" hidden="1" x14ac:dyDescent="0.35">
      <c r="B133" s="543">
        <f>'5. Labour and Salaries - Admin'!I18</f>
        <v>0</v>
      </c>
      <c r="C133" s="357">
        <f>'5. Labour and Salaries - Admin'!A18</f>
        <v>0</v>
      </c>
      <c r="D133" s="357">
        <f>'5. Labour and Salaries - Admin'!B18</f>
        <v>0</v>
      </c>
      <c r="E133" s="357">
        <f>'5. Labour and Salaries - Admin'!C18</f>
        <v>0</v>
      </c>
      <c r="F133" s="127">
        <f>'5. Labour and Salaries - Admin'!D18</f>
        <v>0</v>
      </c>
      <c r="G133" s="118">
        <f>'5. Labour and Salaries - Admin'!E18</f>
        <v>0</v>
      </c>
      <c r="H133" s="118">
        <f>'5. Labour and Salaries - Admin'!F18</f>
        <v>0</v>
      </c>
      <c r="I133" s="309" t="str">
        <f>'5. Labour and Salaries - Admin'!G18</f>
        <v/>
      </c>
      <c r="J133" s="118">
        <f>'5. Labour and Salaries - Admin'!H18</f>
        <v>0</v>
      </c>
      <c r="K133" s="152"/>
      <c r="L133" s="153"/>
    </row>
    <row r="134" spans="2:12" s="114" customFormat="1" hidden="1" x14ac:dyDescent="0.35">
      <c r="B134" s="543">
        <f>'5. Labour and Salaries - Admin'!I19</f>
        <v>0</v>
      </c>
      <c r="C134" s="357">
        <f>'5. Labour and Salaries - Admin'!A19</f>
        <v>0</v>
      </c>
      <c r="D134" s="357">
        <f>'5. Labour and Salaries - Admin'!B19</f>
        <v>0</v>
      </c>
      <c r="E134" s="357">
        <f>'5. Labour and Salaries - Admin'!C19</f>
        <v>0</v>
      </c>
      <c r="F134" s="127">
        <f>'5. Labour and Salaries - Admin'!D19</f>
        <v>0</v>
      </c>
      <c r="G134" s="118">
        <f>'5. Labour and Salaries - Admin'!E19</f>
        <v>0</v>
      </c>
      <c r="H134" s="118">
        <f>'5. Labour and Salaries - Admin'!F19</f>
        <v>0</v>
      </c>
      <c r="I134" s="309" t="str">
        <f>'5. Labour and Salaries - Admin'!G19</f>
        <v/>
      </c>
      <c r="J134" s="118">
        <f>'5. Labour and Salaries - Admin'!H19</f>
        <v>0</v>
      </c>
      <c r="K134" s="152"/>
      <c r="L134" s="153"/>
    </row>
    <row r="135" spans="2:12" s="114" customFormat="1" hidden="1" x14ac:dyDescent="0.35">
      <c r="B135" s="543">
        <f>'5. Labour and Salaries - Admin'!I20</f>
        <v>0</v>
      </c>
      <c r="C135" s="357">
        <f>'5. Labour and Salaries - Admin'!A20</f>
        <v>0</v>
      </c>
      <c r="D135" s="357">
        <f>'5. Labour and Salaries - Admin'!B20</f>
        <v>0</v>
      </c>
      <c r="E135" s="357">
        <f>'5. Labour and Salaries - Admin'!C20</f>
        <v>0</v>
      </c>
      <c r="F135" s="127">
        <f>'5. Labour and Salaries - Admin'!D20</f>
        <v>0</v>
      </c>
      <c r="G135" s="118">
        <f>'5. Labour and Salaries - Admin'!E20</f>
        <v>0</v>
      </c>
      <c r="H135" s="118">
        <f>'5. Labour and Salaries - Admin'!F20</f>
        <v>0</v>
      </c>
      <c r="I135" s="309" t="str">
        <f>'5. Labour and Salaries - Admin'!G20</f>
        <v/>
      </c>
      <c r="J135" s="118">
        <f>'5. Labour and Salaries - Admin'!H20</f>
        <v>0</v>
      </c>
      <c r="K135" s="265"/>
      <c r="L135" s="266"/>
    </row>
    <row r="136" spans="2:12" s="114" customFormat="1" hidden="1" x14ac:dyDescent="0.35">
      <c r="B136" s="543">
        <f>'5. Labour and Salaries - Admin'!I21</f>
        <v>0</v>
      </c>
      <c r="C136" s="357">
        <f>'5. Labour and Salaries - Admin'!A21</f>
        <v>0</v>
      </c>
      <c r="D136" s="357">
        <f>'5. Labour and Salaries - Admin'!B21</f>
        <v>0</v>
      </c>
      <c r="E136" s="357">
        <f>'5. Labour and Salaries - Admin'!C21</f>
        <v>0</v>
      </c>
      <c r="F136" s="127">
        <f>'5. Labour and Salaries - Admin'!D21</f>
        <v>0</v>
      </c>
      <c r="G136" s="118">
        <f>'5. Labour and Salaries - Admin'!E21</f>
        <v>0</v>
      </c>
      <c r="H136" s="118">
        <f>'5. Labour and Salaries - Admin'!F21</f>
        <v>0</v>
      </c>
      <c r="I136" s="309" t="str">
        <f>'5. Labour and Salaries - Admin'!G21</f>
        <v/>
      </c>
      <c r="J136" s="118">
        <f>'5. Labour and Salaries - Admin'!H21</f>
        <v>0</v>
      </c>
      <c r="K136" s="152"/>
      <c r="L136" s="153"/>
    </row>
    <row r="137" spans="2:12" s="114" customFormat="1" hidden="1" x14ac:dyDescent="0.35">
      <c r="B137" s="543">
        <f>'5. Labour and Salaries - Admin'!I22</f>
        <v>0</v>
      </c>
      <c r="C137" s="357">
        <f>'5. Labour and Salaries - Admin'!A22</f>
        <v>0</v>
      </c>
      <c r="D137" s="357">
        <f>'5. Labour and Salaries - Admin'!B22</f>
        <v>0</v>
      </c>
      <c r="E137" s="357">
        <f>'5. Labour and Salaries - Admin'!C22</f>
        <v>0</v>
      </c>
      <c r="F137" s="127">
        <f>'5. Labour and Salaries - Admin'!D22</f>
        <v>0</v>
      </c>
      <c r="G137" s="118">
        <f>'5. Labour and Salaries - Admin'!E22</f>
        <v>0</v>
      </c>
      <c r="H137" s="118">
        <f>'5. Labour and Salaries - Admin'!F22</f>
        <v>0</v>
      </c>
      <c r="I137" s="309" t="str">
        <f>'5. Labour and Salaries - Admin'!G22</f>
        <v/>
      </c>
      <c r="J137" s="118">
        <f>'5. Labour and Salaries - Admin'!H22</f>
        <v>0</v>
      </c>
      <c r="K137" s="152"/>
      <c r="L137" s="153"/>
    </row>
    <row r="138" spans="2:12" s="114" customFormat="1" hidden="1" x14ac:dyDescent="0.35">
      <c r="B138" s="543">
        <f>'5. Labour and Salaries - Admin'!I23</f>
        <v>0</v>
      </c>
      <c r="C138" s="357">
        <f>'5. Labour and Salaries - Admin'!A23</f>
        <v>0</v>
      </c>
      <c r="D138" s="357">
        <f>'5. Labour and Salaries - Admin'!B23</f>
        <v>0</v>
      </c>
      <c r="E138" s="357">
        <f>'5. Labour and Salaries - Admin'!C23</f>
        <v>0</v>
      </c>
      <c r="F138" s="127">
        <f>'5. Labour and Salaries - Admin'!D23</f>
        <v>0</v>
      </c>
      <c r="G138" s="118">
        <f>'5. Labour and Salaries - Admin'!E23</f>
        <v>0</v>
      </c>
      <c r="H138" s="118">
        <f>'5. Labour and Salaries - Admin'!F23</f>
        <v>0</v>
      </c>
      <c r="I138" s="309" t="str">
        <f>'5. Labour and Salaries - Admin'!G23</f>
        <v/>
      </c>
      <c r="J138" s="118">
        <f>'5. Labour and Salaries - Admin'!H23</f>
        <v>0</v>
      </c>
      <c r="K138" s="152"/>
      <c r="L138" s="153"/>
    </row>
    <row r="139" spans="2:12" s="114" customFormat="1" hidden="1" x14ac:dyDescent="0.35">
      <c r="B139" s="543">
        <f>'5. Labour and Salaries - Admin'!I24</f>
        <v>0</v>
      </c>
      <c r="C139" s="357">
        <f>'5. Labour and Salaries - Admin'!A24</f>
        <v>0</v>
      </c>
      <c r="D139" s="357">
        <f>'5. Labour and Salaries - Admin'!B24</f>
        <v>0</v>
      </c>
      <c r="E139" s="357">
        <f>'5. Labour and Salaries - Admin'!C24</f>
        <v>0</v>
      </c>
      <c r="F139" s="127">
        <f>'5. Labour and Salaries - Admin'!D24</f>
        <v>0</v>
      </c>
      <c r="G139" s="118">
        <f>'5. Labour and Salaries - Admin'!E24</f>
        <v>0</v>
      </c>
      <c r="H139" s="118">
        <f>'5. Labour and Salaries - Admin'!F24</f>
        <v>0</v>
      </c>
      <c r="I139" s="309" t="str">
        <f>'5. Labour and Salaries - Admin'!G24</f>
        <v/>
      </c>
      <c r="J139" s="118">
        <f>'5. Labour and Salaries - Admin'!H24</f>
        <v>0</v>
      </c>
      <c r="K139" s="152"/>
      <c r="L139" s="153"/>
    </row>
    <row r="140" spans="2:12" s="114" customFormat="1" hidden="1" x14ac:dyDescent="0.35">
      <c r="B140" s="543">
        <f>'5. Labour and Salaries - Admin'!I25</f>
        <v>0</v>
      </c>
      <c r="C140" s="357">
        <f>'5. Labour and Salaries - Admin'!A25</f>
        <v>0</v>
      </c>
      <c r="D140" s="357">
        <f>'5. Labour and Salaries - Admin'!B25</f>
        <v>0</v>
      </c>
      <c r="E140" s="357">
        <f>'5. Labour and Salaries - Admin'!C25</f>
        <v>0</v>
      </c>
      <c r="F140" s="127">
        <f>'5. Labour and Salaries - Admin'!D25</f>
        <v>0</v>
      </c>
      <c r="G140" s="118">
        <f>'5. Labour and Salaries - Admin'!E25</f>
        <v>0</v>
      </c>
      <c r="H140" s="118">
        <f>'5. Labour and Salaries - Admin'!F25</f>
        <v>0</v>
      </c>
      <c r="I140" s="309" t="str">
        <f>'5. Labour and Salaries - Admin'!G25</f>
        <v/>
      </c>
      <c r="J140" s="118">
        <f>'5. Labour and Salaries - Admin'!H25</f>
        <v>0</v>
      </c>
      <c r="K140" s="154"/>
      <c r="L140" s="155"/>
    </row>
    <row r="141" spans="2:12" s="114" customFormat="1" hidden="1" x14ac:dyDescent="0.35">
      <c r="B141" s="543">
        <f>'5. Labour and Salaries - Admin'!I26</f>
        <v>0</v>
      </c>
      <c r="C141" s="357">
        <f>'5. Labour and Salaries - Admin'!A26</f>
        <v>0</v>
      </c>
      <c r="D141" s="357">
        <f>'5. Labour and Salaries - Admin'!B26</f>
        <v>0</v>
      </c>
      <c r="E141" s="357">
        <f>'5. Labour and Salaries - Admin'!C26</f>
        <v>0</v>
      </c>
      <c r="F141" s="127">
        <f>'5. Labour and Salaries - Admin'!D26</f>
        <v>0</v>
      </c>
      <c r="G141" s="118">
        <f>'5. Labour and Salaries - Admin'!E26</f>
        <v>0</v>
      </c>
      <c r="H141" s="118">
        <f>'5. Labour and Salaries - Admin'!F26</f>
        <v>0</v>
      </c>
      <c r="I141" s="309" t="str">
        <f>'5. Labour and Salaries - Admin'!G26</f>
        <v/>
      </c>
      <c r="J141" s="118">
        <f>'5. Labour and Salaries - Admin'!H26</f>
        <v>0</v>
      </c>
      <c r="K141" s="152"/>
      <c r="L141" s="153"/>
    </row>
    <row r="142" spans="2:12" s="114" customFormat="1" hidden="1" x14ac:dyDescent="0.35">
      <c r="B142" s="543">
        <f>'5. Labour and Salaries - Admin'!I27</f>
        <v>0</v>
      </c>
      <c r="C142" s="357">
        <f>'5. Labour and Salaries - Admin'!A27</f>
        <v>0</v>
      </c>
      <c r="D142" s="357">
        <f>'5. Labour and Salaries - Admin'!B27</f>
        <v>0</v>
      </c>
      <c r="E142" s="357">
        <f>'5. Labour and Salaries - Admin'!C27</f>
        <v>0</v>
      </c>
      <c r="F142" s="127">
        <f>'5. Labour and Salaries - Admin'!D27</f>
        <v>0</v>
      </c>
      <c r="G142" s="118">
        <f>'5. Labour and Salaries - Admin'!E27</f>
        <v>0</v>
      </c>
      <c r="H142" s="118">
        <f>'5. Labour and Salaries - Admin'!F27</f>
        <v>0</v>
      </c>
      <c r="I142" s="309" t="str">
        <f>'5. Labour and Salaries - Admin'!G27</f>
        <v/>
      </c>
      <c r="J142" s="118">
        <f>'5. Labour and Salaries - Admin'!H27</f>
        <v>0</v>
      </c>
      <c r="K142" s="152"/>
      <c r="L142" s="153"/>
    </row>
    <row r="143" spans="2:12" s="114" customFormat="1" hidden="1" x14ac:dyDescent="0.35">
      <c r="B143" s="543">
        <f>'5. Labour and Salaries - Admin'!I28</f>
        <v>0</v>
      </c>
      <c r="C143" s="357">
        <f>'5. Labour and Salaries - Admin'!A28</f>
        <v>0</v>
      </c>
      <c r="D143" s="357">
        <f>'5. Labour and Salaries - Admin'!B28</f>
        <v>0</v>
      </c>
      <c r="E143" s="357">
        <f>'5. Labour and Salaries - Admin'!C28</f>
        <v>0</v>
      </c>
      <c r="F143" s="127">
        <f>'5. Labour and Salaries - Admin'!D28</f>
        <v>0</v>
      </c>
      <c r="G143" s="118">
        <f>'5. Labour and Salaries - Admin'!E28</f>
        <v>0</v>
      </c>
      <c r="H143" s="118">
        <f>'5. Labour and Salaries - Admin'!F28</f>
        <v>0</v>
      </c>
      <c r="I143" s="309" t="str">
        <f>'5. Labour and Salaries - Admin'!G28</f>
        <v/>
      </c>
      <c r="J143" s="118">
        <f>'5. Labour and Salaries - Admin'!H28</f>
        <v>0</v>
      </c>
      <c r="K143" s="152"/>
      <c r="L143" s="153"/>
    </row>
    <row r="144" spans="2:12" s="114" customFormat="1" hidden="1" x14ac:dyDescent="0.35">
      <c r="B144" s="543">
        <f>'5. Labour and Salaries - Admin'!I29</f>
        <v>0</v>
      </c>
      <c r="C144" s="357">
        <f>'5. Labour and Salaries - Admin'!A29</f>
        <v>0</v>
      </c>
      <c r="D144" s="357">
        <f>'5. Labour and Salaries - Admin'!B29</f>
        <v>0</v>
      </c>
      <c r="E144" s="357">
        <f>'5. Labour and Salaries - Admin'!C29</f>
        <v>0</v>
      </c>
      <c r="F144" s="127">
        <f>'5. Labour and Salaries - Admin'!D29</f>
        <v>0</v>
      </c>
      <c r="G144" s="118">
        <f>'5. Labour and Salaries - Admin'!E29</f>
        <v>0</v>
      </c>
      <c r="H144" s="118">
        <f>'5. Labour and Salaries - Admin'!F29</f>
        <v>0</v>
      </c>
      <c r="I144" s="309" t="str">
        <f>'5. Labour and Salaries - Admin'!G29</f>
        <v/>
      </c>
      <c r="J144" s="118">
        <f>'5. Labour and Salaries - Admin'!H29</f>
        <v>0</v>
      </c>
      <c r="K144" s="152"/>
      <c r="L144" s="153"/>
    </row>
    <row r="145" spans="2:12" s="114" customFormat="1" hidden="1" x14ac:dyDescent="0.35">
      <c r="B145" s="543">
        <f>'5. Labour and Salaries - Admin'!I30</f>
        <v>0</v>
      </c>
      <c r="C145" s="357">
        <f>'5. Labour and Salaries - Admin'!A30</f>
        <v>0</v>
      </c>
      <c r="D145" s="357">
        <f>'5. Labour and Salaries - Admin'!B30</f>
        <v>0</v>
      </c>
      <c r="E145" s="357">
        <f>'5. Labour and Salaries - Admin'!C30</f>
        <v>0</v>
      </c>
      <c r="F145" s="127">
        <f>'5. Labour and Salaries - Admin'!D30</f>
        <v>0</v>
      </c>
      <c r="G145" s="118">
        <f>'5. Labour and Salaries - Admin'!E30</f>
        <v>0</v>
      </c>
      <c r="H145" s="118">
        <f>'5. Labour and Salaries - Admin'!F30</f>
        <v>0</v>
      </c>
      <c r="I145" s="309" t="str">
        <f>'5. Labour and Salaries - Admin'!G30</f>
        <v/>
      </c>
      <c r="J145" s="118">
        <f>'5. Labour and Salaries - Admin'!H30</f>
        <v>0</v>
      </c>
      <c r="K145" s="152"/>
      <c r="L145" s="153"/>
    </row>
    <row r="146" spans="2:12" s="114" customFormat="1" hidden="1" x14ac:dyDescent="0.35">
      <c r="B146" s="543">
        <f>'5. Labour and Salaries - Admin'!I31</f>
        <v>0</v>
      </c>
      <c r="C146" s="357">
        <f>'5. Labour and Salaries - Admin'!A31</f>
        <v>0</v>
      </c>
      <c r="D146" s="357">
        <f>'5. Labour and Salaries - Admin'!B31</f>
        <v>0</v>
      </c>
      <c r="E146" s="357">
        <f>'5. Labour and Salaries - Admin'!C31</f>
        <v>0</v>
      </c>
      <c r="F146" s="127">
        <f>'5. Labour and Salaries - Admin'!D31</f>
        <v>0</v>
      </c>
      <c r="G146" s="118">
        <f>'5. Labour and Salaries - Admin'!E31</f>
        <v>0</v>
      </c>
      <c r="H146" s="118">
        <f>'5. Labour and Salaries - Admin'!F31</f>
        <v>0</v>
      </c>
      <c r="I146" s="309" t="str">
        <f>'5. Labour and Salaries - Admin'!G31</f>
        <v/>
      </c>
      <c r="J146" s="118">
        <f>'5. Labour and Salaries - Admin'!H31</f>
        <v>0</v>
      </c>
      <c r="K146" s="152"/>
      <c r="L146" s="153"/>
    </row>
    <row r="147" spans="2:12" s="114" customFormat="1" hidden="1" x14ac:dyDescent="0.35">
      <c r="B147" s="543">
        <f>'5. Labour and Salaries - Admin'!I32</f>
        <v>0</v>
      </c>
      <c r="C147" s="357">
        <f>'5. Labour and Salaries - Admin'!A32</f>
        <v>0</v>
      </c>
      <c r="D147" s="357">
        <f>'5. Labour and Salaries - Admin'!B32</f>
        <v>0</v>
      </c>
      <c r="E147" s="357">
        <f>'5. Labour and Salaries - Admin'!C32</f>
        <v>0</v>
      </c>
      <c r="F147" s="127">
        <f>'5. Labour and Salaries - Admin'!D32</f>
        <v>0</v>
      </c>
      <c r="G147" s="118">
        <f>'5. Labour and Salaries - Admin'!E32</f>
        <v>0</v>
      </c>
      <c r="H147" s="118">
        <f>'5. Labour and Salaries - Admin'!F32</f>
        <v>0</v>
      </c>
      <c r="I147" s="309" t="str">
        <f>'5. Labour and Salaries - Admin'!G32</f>
        <v/>
      </c>
      <c r="J147" s="118">
        <f>'5. Labour and Salaries - Admin'!H32</f>
        <v>0</v>
      </c>
      <c r="K147" s="152"/>
      <c r="L147" s="153"/>
    </row>
    <row r="148" spans="2:12" s="114" customFormat="1" hidden="1" x14ac:dyDescent="0.35">
      <c r="B148" s="543">
        <f>'5. Labour and Salaries - Admin'!I33</f>
        <v>0</v>
      </c>
      <c r="C148" s="357">
        <f>'5. Labour and Salaries - Admin'!A33</f>
        <v>0</v>
      </c>
      <c r="D148" s="357">
        <f>'5. Labour and Salaries - Admin'!B33</f>
        <v>0</v>
      </c>
      <c r="E148" s="357">
        <f>'5. Labour and Salaries - Admin'!C33</f>
        <v>0</v>
      </c>
      <c r="F148" s="127">
        <f>'5. Labour and Salaries - Admin'!D33</f>
        <v>0</v>
      </c>
      <c r="G148" s="118">
        <f>'5. Labour and Salaries - Admin'!E33</f>
        <v>0</v>
      </c>
      <c r="H148" s="118">
        <f>'5. Labour and Salaries - Admin'!F33</f>
        <v>0</v>
      </c>
      <c r="I148" s="309" t="str">
        <f>'5. Labour and Salaries - Admin'!G33</f>
        <v/>
      </c>
      <c r="J148" s="118">
        <f>'5. Labour and Salaries - Admin'!H33</f>
        <v>0</v>
      </c>
      <c r="K148" s="152"/>
      <c r="L148" s="153"/>
    </row>
    <row r="149" spans="2:12" s="114" customFormat="1" hidden="1" x14ac:dyDescent="0.35">
      <c r="B149" s="543">
        <f>'5. Labour and Salaries - Admin'!I34</f>
        <v>0</v>
      </c>
      <c r="C149" s="357">
        <f>'5. Labour and Salaries - Admin'!A34</f>
        <v>0</v>
      </c>
      <c r="D149" s="357">
        <f>'5. Labour and Salaries - Admin'!B34</f>
        <v>0</v>
      </c>
      <c r="E149" s="357">
        <f>'5. Labour and Salaries - Admin'!C34</f>
        <v>0</v>
      </c>
      <c r="F149" s="127">
        <f>'5. Labour and Salaries - Admin'!D34</f>
        <v>0</v>
      </c>
      <c r="G149" s="118">
        <f>'5. Labour and Salaries - Admin'!E34</f>
        <v>0</v>
      </c>
      <c r="H149" s="118">
        <f>'5. Labour and Salaries - Admin'!F34</f>
        <v>0</v>
      </c>
      <c r="I149" s="309" t="str">
        <f>'5. Labour and Salaries - Admin'!G34</f>
        <v/>
      </c>
      <c r="J149" s="118">
        <f>'5. Labour and Salaries - Admin'!H34</f>
        <v>0</v>
      </c>
      <c r="K149" s="152"/>
      <c r="L149" s="153"/>
    </row>
    <row r="150" spans="2:12" s="114" customFormat="1" hidden="1" x14ac:dyDescent="0.35">
      <c r="B150" s="543">
        <f>'5. Labour and Salaries - Admin'!I35</f>
        <v>0</v>
      </c>
      <c r="C150" s="357">
        <f>'5. Labour and Salaries - Admin'!A35</f>
        <v>0</v>
      </c>
      <c r="D150" s="357">
        <f>'5. Labour and Salaries - Admin'!B35</f>
        <v>0</v>
      </c>
      <c r="E150" s="357">
        <f>'5. Labour and Salaries - Admin'!C35</f>
        <v>0</v>
      </c>
      <c r="F150" s="127">
        <f>'5. Labour and Salaries - Admin'!D35</f>
        <v>0</v>
      </c>
      <c r="G150" s="118">
        <f>'5. Labour and Salaries - Admin'!E35</f>
        <v>0</v>
      </c>
      <c r="H150" s="118">
        <f>'5. Labour and Salaries - Admin'!F35</f>
        <v>0</v>
      </c>
      <c r="I150" s="309" t="str">
        <f>'5. Labour and Salaries - Admin'!G35</f>
        <v/>
      </c>
      <c r="J150" s="118">
        <f>'5. Labour and Salaries - Admin'!H35</f>
        <v>0</v>
      </c>
      <c r="K150" s="152"/>
      <c r="L150" s="153"/>
    </row>
    <row r="151" spans="2:12" s="114" customFormat="1" hidden="1" x14ac:dyDescent="0.35">
      <c r="B151" s="543">
        <f>'5. Labour and Salaries - Admin'!I36</f>
        <v>0</v>
      </c>
      <c r="C151" s="357">
        <f>'5. Labour and Salaries - Admin'!A36</f>
        <v>0</v>
      </c>
      <c r="D151" s="357">
        <f>'5. Labour and Salaries - Admin'!B36</f>
        <v>0</v>
      </c>
      <c r="E151" s="357">
        <f>'5. Labour and Salaries - Admin'!C36</f>
        <v>0</v>
      </c>
      <c r="F151" s="127">
        <f>'5. Labour and Salaries - Admin'!D36</f>
        <v>0</v>
      </c>
      <c r="G151" s="118">
        <f>'5. Labour and Salaries - Admin'!E36</f>
        <v>0</v>
      </c>
      <c r="H151" s="118">
        <f>'5. Labour and Salaries - Admin'!F36</f>
        <v>0</v>
      </c>
      <c r="I151" s="309" t="str">
        <f>'5. Labour and Salaries - Admin'!G36</f>
        <v/>
      </c>
      <c r="J151" s="118">
        <f>'5. Labour and Salaries - Admin'!H36</f>
        <v>0</v>
      </c>
      <c r="K151" s="152"/>
      <c r="L151" s="153"/>
    </row>
    <row r="152" spans="2:12" s="114" customFormat="1" hidden="1" x14ac:dyDescent="0.35">
      <c r="B152" s="543">
        <f>'5. Labour and Salaries - Admin'!I37</f>
        <v>0</v>
      </c>
      <c r="C152" s="357">
        <f>'5. Labour and Salaries - Admin'!A37</f>
        <v>0</v>
      </c>
      <c r="D152" s="357">
        <f>'5. Labour and Salaries - Admin'!B37</f>
        <v>0</v>
      </c>
      <c r="E152" s="357">
        <f>'5. Labour and Salaries - Admin'!C37</f>
        <v>0</v>
      </c>
      <c r="F152" s="127">
        <f>'5. Labour and Salaries - Admin'!D37</f>
        <v>0</v>
      </c>
      <c r="G152" s="118">
        <f>'5. Labour and Salaries - Admin'!E37</f>
        <v>0</v>
      </c>
      <c r="H152" s="118">
        <f>'5. Labour and Salaries - Admin'!F37</f>
        <v>0</v>
      </c>
      <c r="I152" s="309" t="str">
        <f>'5. Labour and Salaries - Admin'!G37</f>
        <v/>
      </c>
      <c r="J152" s="118">
        <f>'5. Labour and Salaries - Admin'!H37</f>
        <v>0</v>
      </c>
      <c r="K152" s="152"/>
      <c r="L152" s="153"/>
    </row>
    <row r="153" spans="2:12" s="114" customFormat="1" hidden="1" x14ac:dyDescent="0.35">
      <c r="B153" s="543">
        <f>'5. Labour and Salaries - Admin'!I38</f>
        <v>0</v>
      </c>
      <c r="C153" s="357">
        <f>'5. Labour and Salaries - Admin'!A38</f>
        <v>0</v>
      </c>
      <c r="D153" s="357">
        <f>'5. Labour and Salaries - Admin'!B38</f>
        <v>0</v>
      </c>
      <c r="E153" s="357">
        <f>'5. Labour and Salaries - Admin'!C38</f>
        <v>0</v>
      </c>
      <c r="F153" s="127">
        <f>'5. Labour and Salaries - Admin'!D38</f>
        <v>0</v>
      </c>
      <c r="G153" s="118">
        <f>'5. Labour and Salaries - Admin'!E38</f>
        <v>0</v>
      </c>
      <c r="H153" s="118">
        <f>'5. Labour and Salaries - Admin'!F38</f>
        <v>0</v>
      </c>
      <c r="I153" s="309" t="str">
        <f>'5. Labour and Salaries - Admin'!G38</f>
        <v/>
      </c>
      <c r="J153" s="118">
        <f>'5. Labour and Salaries - Admin'!H38</f>
        <v>0</v>
      </c>
      <c r="K153" s="152"/>
      <c r="L153" s="153"/>
    </row>
    <row r="154" spans="2:12" s="114" customFormat="1" hidden="1" x14ac:dyDescent="0.35">
      <c r="B154" s="543">
        <f>'5. Labour and Salaries - Admin'!I39</f>
        <v>0</v>
      </c>
      <c r="C154" s="357">
        <f>'5. Labour and Salaries - Admin'!A39</f>
        <v>0</v>
      </c>
      <c r="D154" s="357">
        <f>'5. Labour and Salaries - Admin'!B39</f>
        <v>0</v>
      </c>
      <c r="E154" s="357">
        <f>'5. Labour and Salaries - Admin'!C39</f>
        <v>0</v>
      </c>
      <c r="F154" s="127">
        <f>'5. Labour and Salaries - Admin'!D39</f>
        <v>0</v>
      </c>
      <c r="G154" s="118">
        <f>'5. Labour and Salaries - Admin'!E39</f>
        <v>0</v>
      </c>
      <c r="H154" s="118">
        <f>'5. Labour and Salaries - Admin'!F39</f>
        <v>0</v>
      </c>
      <c r="I154" s="309" t="str">
        <f>'5. Labour and Salaries - Admin'!G39</f>
        <v/>
      </c>
      <c r="J154" s="118">
        <f>'5. Labour and Salaries - Admin'!H39</f>
        <v>0</v>
      </c>
      <c r="K154" s="152"/>
      <c r="L154" s="153"/>
    </row>
    <row r="155" spans="2:12" s="114" customFormat="1" hidden="1" x14ac:dyDescent="0.35">
      <c r="B155" s="543">
        <f>'5. Labour and Salaries - Admin'!I40</f>
        <v>0</v>
      </c>
      <c r="C155" s="357">
        <f>'5. Labour and Salaries - Admin'!A40</f>
        <v>0</v>
      </c>
      <c r="D155" s="357">
        <f>'5. Labour and Salaries - Admin'!B40</f>
        <v>0</v>
      </c>
      <c r="E155" s="357">
        <f>'5. Labour and Salaries - Admin'!C40</f>
        <v>0</v>
      </c>
      <c r="F155" s="127">
        <f>'5. Labour and Salaries - Admin'!D40</f>
        <v>0</v>
      </c>
      <c r="G155" s="118">
        <f>'5. Labour and Salaries - Admin'!E40</f>
        <v>0</v>
      </c>
      <c r="H155" s="118">
        <f>'5. Labour and Salaries - Admin'!F40</f>
        <v>0</v>
      </c>
      <c r="I155" s="309" t="str">
        <f>'5. Labour and Salaries - Admin'!G40</f>
        <v/>
      </c>
      <c r="J155" s="118">
        <f>'5. Labour and Salaries - Admin'!H40</f>
        <v>0</v>
      </c>
      <c r="K155" s="152"/>
      <c r="L155" s="153"/>
    </row>
    <row r="156" spans="2:12" s="114" customFormat="1" hidden="1" x14ac:dyDescent="0.35">
      <c r="B156" s="543">
        <f>'5. Labour and Salaries - Admin'!I41</f>
        <v>0</v>
      </c>
      <c r="C156" s="357">
        <f>'5. Labour and Salaries - Admin'!A41</f>
        <v>0</v>
      </c>
      <c r="D156" s="357">
        <f>'5. Labour and Salaries - Admin'!B41</f>
        <v>0</v>
      </c>
      <c r="E156" s="357">
        <f>'5. Labour and Salaries - Admin'!C41</f>
        <v>0</v>
      </c>
      <c r="F156" s="127">
        <f>'5. Labour and Salaries - Admin'!D41</f>
        <v>0</v>
      </c>
      <c r="G156" s="118">
        <f>'5. Labour and Salaries - Admin'!E41</f>
        <v>0</v>
      </c>
      <c r="H156" s="118">
        <f>'5. Labour and Salaries - Admin'!F41</f>
        <v>0</v>
      </c>
      <c r="I156" s="309" t="str">
        <f>'5. Labour and Salaries - Admin'!G41</f>
        <v/>
      </c>
      <c r="J156" s="118">
        <f>'5. Labour and Salaries - Admin'!H41</f>
        <v>0</v>
      </c>
      <c r="K156" s="152"/>
      <c r="L156" s="153"/>
    </row>
    <row r="157" spans="2:12" s="114" customFormat="1" hidden="1" x14ac:dyDescent="0.35">
      <c r="B157" s="543">
        <f>'5. Labour and Salaries - Admin'!I42</f>
        <v>0</v>
      </c>
      <c r="C157" s="357">
        <f>'5. Labour and Salaries - Admin'!A42</f>
        <v>0</v>
      </c>
      <c r="D157" s="357">
        <f>'5. Labour and Salaries - Admin'!B42</f>
        <v>0</v>
      </c>
      <c r="E157" s="357">
        <f>'5. Labour and Salaries - Admin'!C42</f>
        <v>0</v>
      </c>
      <c r="F157" s="127">
        <f>'5. Labour and Salaries - Admin'!D42</f>
        <v>0</v>
      </c>
      <c r="G157" s="118">
        <f>'5. Labour and Salaries - Admin'!E42</f>
        <v>0</v>
      </c>
      <c r="H157" s="118">
        <f>'5. Labour and Salaries - Admin'!F42</f>
        <v>0</v>
      </c>
      <c r="I157" s="309" t="str">
        <f>'5. Labour and Salaries - Admin'!G42</f>
        <v/>
      </c>
      <c r="J157" s="118">
        <f>'5. Labour and Salaries - Admin'!H42</f>
        <v>0</v>
      </c>
      <c r="K157" s="152"/>
      <c r="L157" s="153"/>
    </row>
    <row r="158" spans="2:12" s="114" customFormat="1" hidden="1" x14ac:dyDescent="0.35">
      <c r="B158" s="543">
        <f>'5. Labour and Salaries - Admin'!I43</f>
        <v>0</v>
      </c>
      <c r="C158" s="357">
        <f>'5. Labour and Salaries - Admin'!A43</f>
        <v>0</v>
      </c>
      <c r="D158" s="357">
        <f>'5. Labour and Salaries - Admin'!B43</f>
        <v>0</v>
      </c>
      <c r="E158" s="357">
        <f>'5. Labour and Salaries - Admin'!C43</f>
        <v>0</v>
      </c>
      <c r="F158" s="127">
        <f>'5. Labour and Salaries - Admin'!D43</f>
        <v>0</v>
      </c>
      <c r="G158" s="118">
        <f>'5. Labour and Salaries - Admin'!E43</f>
        <v>0</v>
      </c>
      <c r="H158" s="118">
        <f>'5. Labour and Salaries - Admin'!F43</f>
        <v>0</v>
      </c>
      <c r="I158" s="309" t="str">
        <f>'5. Labour and Salaries - Admin'!G43</f>
        <v/>
      </c>
      <c r="J158" s="118">
        <f>'5. Labour and Salaries - Admin'!H43</f>
        <v>0</v>
      </c>
      <c r="K158" s="152"/>
      <c r="L158" s="153"/>
    </row>
    <row r="159" spans="2:12" s="114" customFormat="1" hidden="1" x14ac:dyDescent="0.35">
      <c r="B159" s="543">
        <f>'5. Labour and Salaries - Admin'!I44</f>
        <v>0</v>
      </c>
      <c r="C159" s="357">
        <f>'5. Labour and Salaries - Admin'!A44</f>
        <v>0</v>
      </c>
      <c r="D159" s="357">
        <f>'5. Labour and Salaries - Admin'!B44</f>
        <v>0</v>
      </c>
      <c r="E159" s="357">
        <f>'5. Labour and Salaries - Admin'!C44</f>
        <v>0</v>
      </c>
      <c r="F159" s="127">
        <f>'5. Labour and Salaries - Admin'!D44</f>
        <v>0</v>
      </c>
      <c r="G159" s="118">
        <f>'5. Labour and Salaries - Admin'!E44</f>
        <v>0</v>
      </c>
      <c r="H159" s="118">
        <f>'5. Labour and Salaries - Admin'!F44</f>
        <v>0</v>
      </c>
      <c r="I159" s="309" t="str">
        <f>'5. Labour and Salaries - Admin'!G44</f>
        <v/>
      </c>
      <c r="J159" s="118">
        <f>'5. Labour and Salaries - Admin'!H44</f>
        <v>0</v>
      </c>
      <c r="K159" s="152"/>
      <c r="L159" s="153"/>
    </row>
    <row r="160" spans="2:12" s="114" customFormat="1" hidden="1" x14ac:dyDescent="0.35">
      <c r="B160" s="543">
        <f>'5. Labour and Salaries - Admin'!I45</f>
        <v>0</v>
      </c>
      <c r="C160" s="357">
        <f>'5. Labour and Salaries - Admin'!A45</f>
        <v>0</v>
      </c>
      <c r="D160" s="357">
        <f>'5. Labour and Salaries - Admin'!B45</f>
        <v>0</v>
      </c>
      <c r="E160" s="357">
        <f>'5. Labour and Salaries - Admin'!C45</f>
        <v>0</v>
      </c>
      <c r="F160" s="127">
        <f>'5. Labour and Salaries - Admin'!D45</f>
        <v>0</v>
      </c>
      <c r="G160" s="118">
        <f>'5. Labour and Salaries - Admin'!E45</f>
        <v>0</v>
      </c>
      <c r="H160" s="118">
        <f>'5. Labour and Salaries - Admin'!F45</f>
        <v>0</v>
      </c>
      <c r="I160" s="309" t="str">
        <f>'5. Labour and Salaries - Admin'!G45</f>
        <v/>
      </c>
      <c r="J160" s="118">
        <f>'5. Labour and Salaries - Admin'!H45</f>
        <v>0</v>
      </c>
      <c r="K160" s="152"/>
      <c r="L160" s="153"/>
    </row>
    <row r="161" spans="2:14" s="114" customFormat="1" hidden="1" x14ac:dyDescent="0.35">
      <c r="B161" s="543">
        <f>'5. Labour and Salaries - Admin'!I46</f>
        <v>0</v>
      </c>
      <c r="C161" s="357">
        <f>'5. Labour and Salaries - Admin'!A46</f>
        <v>0</v>
      </c>
      <c r="D161" s="357">
        <f>'5. Labour and Salaries - Admin'!B46</f>
        <v>0</v>
      </c>
      <c r="E161" s="357">
        <f>'5. Labour and Salaries - Admin'!C46</f>
        <v>0</v>
      </c>
      <c r="F161" s="127">
        <f>'5. Labour and Salaries - Admin'!D46</f>
        <v>0</v>
      </c>
      <c r="G161" s="118">
        <f>'5. Labour and Salaries - Admin'!E46</f>
        <v>0</v>
      </c>
      <c r="H161" s="118">
        <f>'5. Labour and Salaries - Admin'!F46</f>
        <v>0</v>
      </c>
      <c r="I161" s="309" t="str">
        <f>'5. Labour and Salaries - Admin'!G46</f>
        <v/>
      </c>
      <c r="J161" s="118">
        <f>'5. Labour and Salaries - Admin'!H46</f>
        <v>0</v>
      </c>
      <c r="K161" s="152"/>
      <c r="L161" s="153"/>
    </row>
    <row r="162" spans="2:14" s="114" customFormat="1" hidden="1" x14ac:dyDescent="0.35">
      <c r="B162" s="543">
        <f>'5. Labour and Salaries - Admin'!I47</f>
        <v>0</v>
      </c>
      <c r="C162" s="357">
        <f>'5. Labour and Salaries - Admin'!A47</f>
        <v>0</v>
      </c>
      <c r="D162" s="357">
        <f>'5. Labour and Salaries - Admin'!B47</f>
        <v>0</v>
      </c>
      <c r="E162" s="357">
        <f>'5. Labour and Salaries - Admin'!C47</f>
        <v>0</v>
      </c>
      <c r="F162" s="127">
        <f>'5. Labour and Salaries - Admin'!D47</f>
        <v>0</v>
      </c>
      <c r="G162" s="118">
        <f>'5. Labour and Salaries - Admin'!E47</f>
        <v>0</v>
      </c>
      <c r="H162" s="118">
        <f>'5. Labour and Salaries - Admin'!F47</f>
        <v>0</v>
      </c>
      <c r="I162" s="309" t="str">
        <f>'5. Labour and Salaries - Admin'!G47</f>
        <v/>
      </c>
      <c r="J162" s="118">
        <f>'5. Labour and Salaries - Admin'!H47</f>
        <v>0</v>
      </c>
      <c r="K162" s="152"/>
      <c r="L162" s="153"/>
    </row>
    <row r="163" spans="2:14" s="114" customFormat="1" hidden="1" x14ac:dyDescent="0.35">
      <c r="B163" s="543">
        <f>'5. Labour and Salaries - Admin'!I48</f>
        <v>0</v>
      </c>
      <c r="C163" s="357">
        <f>'5. Labour and Salaries - Admin'!A48</f>
        <v>0</v>
      </c>
      <c r="D163" s="357">
        <f>'5. Labour and Salaries - Admin'!B48</f>
        <v>0</v>
      </c>
      <c r="E163" s="357">
        <f>'5. Labour and Salaries - Admin'!C48</f>
        <v>0</v>
      </c>
      <c r="F163" s="127">
        <f>'5. Labour and Salaries - Admin'!D48</f>
        <v>0</v>
      </c>
      <c r="G163" s="118">
        <f>'5. Labour and Salaries - Admin'!E48</f>
        <v>0</v>
      </c>
      <c r="H163" s="118">
        <f>'5. Labour and Salaries - Admin'!F48</f>
        <v>0</v>
      </c>
      <c r="I163" s="309" t="str">
        <f>'5. Labour and Salaries - Admin'!G48</f>
        <v/>
      </c>
      <c r="J163" s="118">
        <f>'5. Labour and Salaries - Admin'!H48</f>
        <v>0</v>
      </c>
      <c r="K163" s="152"/>
      <c r="L163" s="153"/>
    </row>
    <row r="164" spans="2:14" s="114" customFormat="1" hidden="1" x14ac:dyDescent="0.35">
      <c r="B164" s="543">
        <f>'5. Labour and Salaries - Admin'!I49</f>
        <v>0</v>
      </c>
      <c r="C164" s="357">
        <f>'5. Labour and Salaries - Admin'!A49</f>
        <v>0</v>
      </c>
      <c r="D164" s="357">
        <f>'5. Labour and Salaries - Admin'!B49</f>
        <v>0</v>
      </c>
      <c r="E164" s="357">
        <f>'5. Labour and Salaries - Admin'!C49</f>
        <v>0</v>
      </c>
      <c r="F164" s="127">
        <f>'5. Labour and Salaries - Admin'!D49</f>
        <v>0</v>
      </c>
      <c r="G164" s="118">
        <f>'5. Labour and Salaries - Admin'!E49</f>
        <v>0</v>
      </c>
      <c r="H164" s="118">
        <f>'5. Labour and Salaries - Admin'!F49</f>
        <v>0</v>
      </c>
      <c r="I164" s="309" t="str">
        <f>'5. Labour and Salaries - Admin'!G49</f>
        <v/>
      </c>
      <c r="J164" s="118">
        <f>'5. Labour and Salaries - Admin'!H49</f>
        <v>0</v>
      </c>
      <c r="K164" s="152"/>
      <c r="L164" s="153"/>
    </row>
    <row r="165" spans="2:14" s="114" customFormat="1" hidden="1" x14ac:dyDescent="0.35">
      <c r="B165" s="543">
        <f>'5. Labour and Salaries - Admin'!I50</f>
        <v>0</v>
      </c>
      <c r="C165" s="357">
        <f>'5. Labour and Salaries - Admin'!A50</f>
        <v>0</v>
      </c>
      <c r="D165" s="357">
        <f>'5. Labour and Salaries - Admin'!B50</f>
        <v>0</v>
      </c>
      <c r="E165" s="357">
        <f>'5. Labour and Salaries - Admin'!C50</f>
        <v>0</v>
      </c>
      <c r="F165" s="127">
        <f>'5. Labour and Salaries - Admin'!D50</f>
        <v>0</v>
      </c>
      <c r="G165" s="118">
        <f>'5. Labour and Salaries - Admin'!E50</f>
        <v>0</v>
      </c>
      <c r="H165" s="118">
        <f>'5. Labour and Salaries - Admin'!F50</f>
        <v>0</v>
      </c>
      <c r="I165" s="309" t="str">
        <f>'5. Labour and Salaries - Admin'!G50</f>
        <v/>
      </c>
      <c r="J165" s="118">
        <f>'5. Labour and Salaries - Admin'!H50</f>
        <v>0</v>
      </c>
      <c r="K165" s="152"/>
      <c r="L165" s="153"/>
    </row>
    <row r="166" spans="2:14" s="114" customFormat="1" hidden="1" x14ac:dyDescent="0.35">
      <c r="B166" s="543">
        <f>'5. Labour and Salaries - Admin'!I51</f>
        <v>0</v>
      </c>
      <c r="C166" s="357">
        <f>'5. Labour and Salaries - Admin'!A51</f>
        <v>0</v>
      </c>
      <c r="D166" s="357">
        <f>'5. Labour and Salaries - Admin'!B51</f>
        <v>0</v>
      </c>
      <c r="E166" s="357">
        <f>'5. Labour and Salaries - Admin'!C51</f>
        <v>0</v>
      </c>
      <c r="F166" s="127">
        <f>'5. Labour and Salaries - Admin'!D51</f>
        <v>0</v>
      </c>
      <c r="G166" s="118">
        <f>'5. Labour and Salaries - Admin'!E51</f>
        <v>0</v>
      </c>
      <c r="H166" s="118">
        <f>'5. Labour and Salaries - Admin'!F51</f>
        <v>0</v>
      </c>
      <c r="I166" s="309" t="str">
        <f>'5. Labour and Salaries - Admin'!G51</f>
        <v/>
      </c>
      <c r="J166" s="118">
        <f>'5. Labour and Salaries - Admin'!H51</f>
        <v>0</v>
      </c>
      <c r="K166" s="152"/>
      <c r="L166" s="153"/>
    </row>
    <row r="167" spans="2:14" s="114" customFormat="1" hidden="1" x14ac:dyDescent="0.35">
      <c r="B167" s="543">
        <f>'5. Labour and Salaries - Admin'!I52</f>
        <v>0</v>
      </c>
      <c r="C167" s="357">
        <f>'5. Labour and Salaries - Admin'!A52</f>
        <v>0</v>
      </c>
      <c r="D167" s="357">
        <f>'5. Labour and Salaries - Admin'!B52</f>
        <v>0</v>
      </c>
      <c r="E167" s="357">
        <f>'5. Labour and Salaries - Admin'!C52</f>
        <v>0</v>
      </c>
      <c r="F167" s="127">
        <f>'5. Labour and Salaries - Admin'!D52</f>
        <v>0</v>
      </c>
      <c r="G167" s="118">
        <f>'5. Labour and Salaries - Admin'!E52</f>
        <v>0</v>
      </c>
      <c r="H167" s="118">
        <f>'5. Labour and Salaries - Admin'!F52</f>
        <v>0</v>
      </c>
      <c r="I167" s="309" t="str">
        <f>'5. Labour and Salaries - Admin'!G52</f>
        <v/>
      </c>
      <c r="J167" s="118">
        <f>'5. Labour and Salaries - Admin'!H52</f>
        <v>0</v>
      </c>
      <c r="K167" s="152"/>
      <c r="L167" s="153"/>
    </row>
    <row r="168" spans="2:14" s="114" customFormat="1" hidden="1" x14ac:dyDescent="0.35">
      <c r="B168" s="543">
        <f>'5. Labour and Salaries - Admin'!I53</f>
        <v>0</v>
      </c>
      <c r="C168" s="357">
        <f>'5. Labour and Salaries - Admin'!A53</f>
        <v>0</v>
      </c>
      <c r="D168" s="357">
        <f>'5. Labour and Salaries - Admin'!B53</f>
        <v>0</v>
      </c>
      <c r="E168" s="357">
        <f>'5. Labour and Salaries - Admin'!C53</f>
        <v>0</v>
      </c>
      <c r="F168" s="127">
        <f>'5. Labour and Salaries - Admin'!D53</f>
        <v>0</v>
      </c>
      <c r="G168" s="118">
        <f>'5. Labour and Salaries - Admin'!E53</f>
        <v>0</v>
      </c>
      <c r="H168" s="118">
        <f>'5. Labour and Salaries - Admin'!F53</f>
        <v>0</v>
      </c>
      <c r="I168" s="309" t="str">
        <f>'5. Labour and Salaries - Admin'!G53</f>
        <v/>
      </c>
      <c r="J168" s="118">
        <f>'5. Labour and Salaries - Admin'!H53</f>
        <v>0</v>
      </c>
      <c r="K168" s="152"/>
      <c r="L168" s="153"/>
    </row>
    <row r="169" spans="2:14" s="114" customFormat="1" hidden="1" x14ac:dyDescent="0.35">
      <c r="B169" s="543">
        <f>'5. Labour and Salaries - Admin'!I54</f>
        <v>0</v>
      </c>
      <c r="C169" s="357">
        <f>'5. Labour and Salaries - Admin'!A54</f>
        <v>0</v>
      </c>
      <c r="D169" s="357">
        <f>'5. Labour and Salaries - Admin'!B54</f>
        <v>0</v>
      </c>
      <c r="E169" s="357">
        <f>'5. Labour and Salaries - Admin'!C54</f>
        <v>0</v>
      </c>
      <c r="F169" s="127">
        <f>'5. Labour and Salaries - Admin'!D54</f>
        <v>0</v>
      </c>
      <c r="G169" s="118">
        <f>'5. Labour and Salaries - Admin'!E54</f>
        <v>0</v>
      </c>
      <c r="H169" s="118">
        <f>'5. Labour and Salaries - Admin'!F54</f>
        <v>0</v>
      </c>
      <c r="I169" s="309" t="str">
        <f>'5. Labour and Salaries - Admin'!G54</f>
        <v/>
      </c>
      <c r="J169" s="118">
        <f>'5. Labour and Salaries - Admin'!H54</f>
        <v>0</v>
      </c>
      <c r="K169" s="152"/>
      <c r="L169" s="153"/>
    </row>
    <row r="170" spans="2:14" s="114" customFormat="1" hidden="1" x14ac:dyDescent="0.35">
      <c r="B170" s="543">
        <f>'5. Labour and Salaries - Admin'!I55</f>
        <v>0</v>
      </c>
      <c r="C170" s="357">
        <f>'5. Labour and Salaries - Admin'!A55</f>
        <v>0</v>
      </c>
      <c r="D170" s="357">
        <f>'5. Labour and Salaries - Admin'!B55</f>
        <v>0</v>
      </c>
      <c r="E170" s="357">
        <f>'5. Labour and Salaries - Admin'!C55</f>
        <v>0</v>
      </c>
      <c r="F170" s="127">
        <f>'5. Labour and Salaries - Admin'!D55</f>
        <v>0</v>
      </c>
      <c r="G170" s="118">
        <f>'5. Labour and Salaries - Admin'!E55</f>
        <v>0</v>
      </c>
      <c r="H170" s="118">
        <f>'5. Labour and Salaries - Admin'!F55</f>
        <v>0</v>
      </c>
      <c r="I170" s="309" t="str">
        <f>'5. Labour and Salaries - Admin'!G55</f>
        <v/>
      </c>
      <c r="J170" s="118">
        <f>'5. Labour and Salaries - Admin'!H55</f>
        <v>0</v>
      </c>
      <c r="K170" s="152"/>
      <c r="L170" s="153"/>
    </row>
    <row r="171" spans="2:14" s="114" customFormat="1" hidden="1" x14ac:dyDescent="0.35">
      <c r="B171" s="543">
        <f>'5. Labour and Salaries - Admin'!I56</f>
        <v>0</v>
      </c>
      <c r="C171" s="357">
        <f>'5. Labour and Salaries - Admin'!A56</f>
        <v>0</v>
      </c>
      <c r="D171" s="357">
        <f>'5. Labour and Salaries - Admin'!B56</f>
        <v>0</v>
      </c>
      <c r="E171" s="357">
        <f>'5. Labour and Salaries - Admin'!C56</f>
        <v>0</v>
      </c>
      <c r="F171" s="127">
        <f>'5. Labour and Salaries - Admin'!D56</f>
        <v>0</v>
      </c>
      <c r="G171" s="118">
        <f>'5. Labour and Salaries - Admin'!E56</f>
        <v>0</v>
      </c>
      <c r="H171" s="118">
        <f>'5. Labour and Salaries - Admin'!F56</f>
        <v>0</v>
      </c>
      <c r="I171" s="309" t="str">
        <f>'5. Labour and Salaries - Admin'!G56</f>
        <v/>
      </c>
      <c r="J171" s="118">
        <f>'5. Labour and Salaries - Admin'!H56</f>
        <v>0</v>
      </c>
      <c r="K171" s="152"/>
      <c r="L171" s="153"/>
    </row>
    <row r="172" spans="2:14" s="114" customFormat="1" hidden="1" x14ac:dyDescent="0.35">
      <c r="B172" s="543">
        <f>'5. Labour and Salaries - Admin'!I57</f>
        <v>0</v>
      </c>
      <c r="C172" s="357">
        <f>'5. Labour and Salaries - Admin'!A57</f>
        <v>0</v>
      </c>
      <c r="D172" s="357">
        <f>'5. Labour and Salaries - Admin'!B57</f>
        <v>0</v>
      </c>
      <c r="E172" s="357">
        <f>'5. Labour and Salaries - Admin'!C57</f>
        <v>0</v>
      </c>
      <c r="F172" s="127">
        <f>'5. Labour and Salaries - Admin'!D57</f>
        <v>0</v>
      </c>
      <c r="G172" s="118">
        <f>'5. Labour and Salaries - Admin'!E57</f>
        <v>0</v>
      </c>
      <c r="H172" s="118">
        <f>'5. Labour and Salaries - Admin'!F57</f>
        <v>0</v>
      </c>
      <c r="I172" s="309" t="str">
        <f>'5. Labour and Salaries - Admin'!G57</f>
        <v/>
      </c>
      <c r="J172" s="118">
        <f>'5. Labour and Salaries - Admin'!H57</f>
        <v>0</v>
      </c>
      <c r="K172" s="265"/>
      <c r="L172" s="266"/>
    </row>
    <row r="173" spans="2:14" s="114" customFormat="1" ht="63.75" hidden="1" x14ac:dyDescent="0.35">
      <c r="B173" s="543">
        <f>'5. Labour and Salaries - Admin'!I58</f>
        <v>0</v>
      </c>
      <c r="C173" s="357" t="str">
        <f>'5. Labour and Salaries - Admin'!A58</f>
        <v xml:space="preserve">To add a row, first unprotect the worksheet using the function in the "Review" tab. Select the last row in the table. </v>
      </c>
      <c r="D173" s="357">
        <f>'5. Labour and Salaries - Admin'!B58</f>
        <v>0</v>
      </c>
      <c r="E173" s="357">
        <f>'5. Labour and Salaries - Admin'!C58</f>
        <v>0</v>
      </c>
      <c r="F173" s="127">
        <f>'5. Labour and Salaries - Admin'!D58</f>
        <v>0</v>
      </c>
      <c r="G173" s="118">
        <f>'5. Labour and Salaries - Admin'!E58</f>
        <v>0</v>
      </c>
      <c r="H173" s="118">
        <f>'5. Labour and Salaries - Admin'!F58</f>
        <v>0</v>
      </c>
      <c r="I173" s="309">
        <f>'5. Labour and Salaries - Admin'!G58</f>
        <v>0</v>
      </c>
      <c r="J173" s="118">
        <f>'5. Labour and Salaries - Admin'!H58</f>
        <v>0</v>
      </c>
      <c r="K173" s="262"/>
      <c r="L173" s="264"/>
      <c r="M173"/>
      <c r="N173"/>
    </row>
    <row r="174" spans="2:14" s="114" customFormat="1" ht="51" hidden="1" x14ac:dyDescent="0.35">
      <c r="B174" s="543">
        <f>'5. Labour and Salaries - Admin'!I59</f>
        <v>0</v>
      </c>
      <c r="C174" s="357" t="str">
        <f>'5. Labour and Salaries - Admin'!A59</f>
        <v xml:space="preserve">Go to the "Home" tab and use the "Insert" dropdown menu to "Insert Sheet Rows". </v>
      </c>
      <c r="D174" s="357">
        <f>'5. Labour and Salaries - Admin'!B59</f>
        <v>0</v>
      </c>
      <c r="E174" s="357">
        <f>'5. Labour and Salaries - Admin'!C59</f>
        <v>0</v>
      </c>
      <c r="F174" s="127">
        <f>'5. Labour and Salaries - Admin'!D59</f>
        <v>0</v>
      </c>
      <c r="G174" s="118">
        <f>'5. Labour and Salaries - Admin'!E59</f>
        <v>0</v>
      </c>
      <c r="H174" s="118">
        <f>'5. Labour and Salaries - Admin'!F59</f>
        <v>0</v>
      </c>
      <c r="I174" s="309">
        <f>'5. Labour and Salaries - Admin'!G59</f>
        <v>0</v>
      </c>
      <c r="J174" s="118">
        <f>'5. Labour and Salaries - Admin'!H59</f>
        <v>0</v>
      </c>
      <c r="K174" s="152"/>
      <c r="L174" s="153"/>
      <c r="M174"/>
      <c r="N174"/>
    </row>
    <row r="175" spans="2:14" s="114" customFormat="1" ht="38.25" hidden="1" x14ac:dyDescent="0.35">
      <c r="B175" s="543">
        <f>'5. Labour and Salaries - Admin'!I60</f>
        <v>0</v>
      </c>
      <c r="C175" s="357" t="str">
        <f>'5. Labour and Salaries - Admin'!A60</f>
        <v xml:space="preserve">Ensure that  formulas are copied into the new row. </v>
      </c>
      <c r="D175" s="357">
        <f>'5. Labour and Salaries - Admin'!B60</f>
        <v>0</v>
      </c>
      <c r="E175" s="357">
        <f>'5. Labour and Salaries - Admin'!C60</f>
        <v>0</v>
      </c>
      <c r="F175" s="127">
        <f>'5. Labour and Salaries - Admin'!D60</f>
        <v>0</v>
      </c>
      <c r="G175" s="118">
        <f>'5. Labour and Salaries - Admin'!E60</f>
        <v>0</v>
      </c>
      <c r="H175" s="118">
        <f>'5. Labour and Salaries - Admin'!F60</f>
        <v>0</v>
      </c>
      <c r="I175" s="309">
        <f>'5. Labour and Salaries - Admin'!G60</f>
        <v>0</v>
      </c>
      <c r="J175" s="118">
        <f>'5. Labour and Salaries - Admin'!H60</f>
        <v>0</v>
      </c>
      <c r="K175" s="152"/>
      <c r="L175" s="153"/>
      <c r="M175"/>
      <c r="N175"/>
    </row>
    <row r="176" spans="2:14" s="114" customFormat="1" ht="38.25" hidden="1" x14ac:dyDescent="0.35">
      <c r="B176" s="543">
        <f>'5. Labour and Salaries - Admin'!I61</f>
        <v>0</v>
      </c>
      <c r="C176" s="357" t="str">
        <f>'5. Labour and Salaries - Admin'!A61</f>
        <v xml:space="preserve">Protect the worksheet using the function in the "Review" tab. </v>
      </c>
      <c r="D176" s="357">
        <f>'5. Labour and Salaries - Admin'!B61</f>
        <v>0</v>
      </c>
      <c r="E176" s="357">
        <f>'5. Labour and Salaries - Admin'!C61</f>
        <v>0</v>
      </c>
      <c r="F176" s="127">
        <f>'5. Labour and Salaries - Admin'!D61</f>
        <v>0</v>
      </c>
      <c r="G176" s="118">
        <f>'5. Labour and Salaries - Admin'!E61</f>
        <v>0</v>
      </c>
      <c r="H176" s="118">
        <f>'5. Labour and Salaries - Admin'!F61</f>
        <v>0</v>
      </c>
      <c r="I176" s="309">
        <f>'5. Labour and Salaries - Admin'!G61</f>
        <v>0</v>
      </c>
      <c r="J176" s="118">
        <f>'5. Labour and Salaries - Admin'!H61</f>
        <v>0</v>
      </c>
      <c r="K176" s="152"/>
      <c r="L176" s="153"/>
      <c r="M176"/>
      <c r="N176"/>
    </row>
    <row r="177" spans="2:14" hidden="1" x14ac:dyDescent="0.35">
      <c r="B177" s="543">
        <f>'5. Labour and Salaries - Admin'!I62</f>
        <v>0</v>
      </c>
      <c r="C177" s="357">
        <f>'5. Labour and Salaries - Admin'!A62</f>
        <v>0</v>
      </c>
      <c r="D177" s="357">
        <f>'5. Labour and Salaries - Admin'!B62</f>
        <v>0</v>
      </c>
      <c r="E177" s="357">
        <f>'5. Labour and Salaries - Admin'!C62</f>
        <v>0</v>
      </c>
      <c r="F177" s="127">
        <f>'5. Labour and Salaries - Admin'!D62</f>
        <v>0</v>
      </c>
      <c r="G177" s="118">
        <f>'5. Labour and Salaries - Admin'!E62</f>
        <v>0</v>
      </c>
      <c r="H177" s="118">
        <f>'5. Labour and Salaries - Admin'!F62</f>
        <v>0</v>
      </c>
      <c r="I177" s="309">
        <f>'5. Labour and Salaries - Admin'!G62</f>
        <v>0</v>
      </c>
      <c r="J177" s="118">
        <f>'5. Labour and Salaries - Admin'!H62</f>
        <v>0</v>
      </c>
      <c r="K177" s="152"/>
      <c r="L177" s="153"/>
      <c r="M177" s="114"/>
      <c r="N177" s="114"/>
    </row>
    <row r="178" spans="2:14" hidden="1" x14ac:dyDescent="0.35">
      <c r="B178" s="543">
        <f>'5. Labour and Salaries - Admin'!I63</f>
        <v>0</v>
      </c>
      <c r="C178" s="357">
        <f>'5. Labour and Salaries - Admin'!A63</f>
        <v>0</v>
      </c>
      <c r="D178" s="357">
        <f>'5. Labour and Salaries - Admin'!B63</f>
        <v>0</v>
      </c>
      <c r="E178" s="357">
        <f>'5. Labour and Salaries - Admin'!C63</f>
        <v>0</v>
      </c>
      <c r="F178" s="127">
        <f>'5. Labour and Salaries - Admin'!D63</f>
        <v>0</v>
      </c>
      <c r="G178" s="118">
        <f>'5. Labour and Salaries - Admin'!E63</f>
        <v>0</v>
      </c>
      <c r="H178" s="118">
        <f>'5. Labour and Salaries - Admin'!F63</f>
        <v>0</v>
      </c>
      <c r="I178" s="309">
        <f>'5. Labour and Salaries - Admin'!G63</f>
        <v>0</v>
      </c>
      <c r="J178" s="118">
        <f>'5. Labour and Salaries - Admin'!H63</f>
        <v>0</v>
      </c>
      <c r="K178" s="152"/>
      <c r="L178" s="153"/>
      <c r="M178" s="114"/>
      <c r="N178" s="114"/>
    </row>
    <row r="179" spans="2:14" hidden="1" x14ac:dyDescent="0.35">
      <c r="B179" s="543">
        <f>'5. Labour and Salaries - Admin'!I64</f>
        <v>0</v>
      </c>
      <c r="C179" s="357">
        <f>'5. Labour and Salaries - Admin'!A64</f>
        <v>0</v>
      </c>
      <c r="D179" s="357">
        <f>'5. Labour and Salaries - Admin'!B64</f>
        <v>0</v>
      </c>
      <c r="E179" s="357">
        <f>'5. Labour and Salaries - Admin'!C64</f>
        <v>0</v>
      </c>
      <c r="F179" s="127">
        <f>'5. Labour and Salaries - Admin'!D64</f>
        <v>0</v>
      </c>
      <c r="G179" s="118">
        <f>'5. Labour and Salaries - Admin'!E64</f>
        <v>0</v>
      </c>
      <c r="H179" s="118">
        <f>'5. Labour and Salaries - Admin'!F64</f>
        <v>0</v>
      </c>
      <c r="I179" s="309">
        <f>'5. Labour and Salaries - Admin'!G64</f>
        <v>0</v>
      </c>
      <c r="J179" s="118">
        <f>'5. Labour and Salaries - Admin'!H64</f>
        <v>0</v>
      </c>
      <c r="K179" s="152"/>
      <c r="L179" s="153"/>
      <c r="M179" s="114"/>
      <c r="N179" s="114"/>
    </row>
    <row r="180" spans="2:14" s="123" customFormat="1" hidden="1" x14ac:dyDescent="0.35">
      <c r="B180" s="543">
        <f>'5. Labour and Salaries - Admin'!I65</f>
        <v>0</v>
      </c>
      <c r="C180" s="357">
        <f>'5. Labour and Salaries - Admin'!A65</f>
        <v>0</v>
      </c>
      <c r="D180" s="357">
        <f>'5. Labour and Salaries - Admin'!B65</f>
        <v>0</v>
      </c>
      <c r="E180" s="357">
        <f>'5. Labour and Salaries - Admin'!C65</f>
        <v>0</v>
      </c>
      <c r="F180" s="127">
        <f>'5. Labour and Salaries - Admin'!D65</f>
        <v>0</v>
      </c>
      <c r="G180" s="118">
        <f>'5. Labour and Salaries - Admin'!E65</f>
        <v>0</v>
      </c>
      <c r="H180" s="118">
        <f>'5. Labour and Salaries - Admin'!F65</f>
        <v>0</v>
      </c>
      <c r="I180" s="309">
        <f>'5. Labour and Salaries - Admin'!G65</f>
        <v>0</v>
      </c>
      <c r="J180" s="118">
        <f>'5. Labour and Salaries - Admin'!H65</f>
        <v>0</v>
      </c>
      <c r="K180" s="152"/>
      <c r="L180" s="153"/>
      <c r="M180" s="114"/>
      <c r="N180" s="114"/>
    </row>
    <row r="181" spans="2:14" s="123" customFormat="1" hidden="1" x14ac:dyDescent="0.35">
      <c r="B181" s="543">
        <f>'5. Labour and Salaries - Admin'!I66</f>
        <v>0</v>
      </c>
      <c r="C181" s="357">
        <f>'5. Labour and Salaries - Admin'!A66</f>
        <v>0</v>
      </c>
      <c r="D181" s="357">
        <f>'5. Labour and Salaries - Admin'!B66</f>
        <v>0</v>
      </c>
      <c r="E181" s="357">
        <f>'5. Labour and Salaries - Admin'!C66</f>
        <v>0</v>
      </c>
      <c r="F181" s="127">
        <f>'5. Labour and Salaries - Admin'!D66</f>
        <v>0</v>
      </c>
      <c r="G181" s="118">
        <f>'5. Labour and Salaries - Admin'!E66</f>
        <v>0</v>
      </c>
      <c r="H181" s="118">
        <f>'5. Labour and Salaries - Admin'!F66</f>
        <v>0</v>
      </c>
      <c r="I181" s="309">
        <f>'5. Labour and Salaries - Admin'!G66</f>
        <v>0</v>
      </c>
      <c r="J181" s="118">
        <f>'5. Labour and Salaries - Admin'!H66</f>
        <v>0</v>
      </c>
      <c r="K181" s="154"/>
      <c r="L181" s="155"/>
      <c r="M181" s="114"/>
      <c r="N181" s="114"/>
    </row>
    <row r="182" spans="2:14" s="114" customFormat="1" hidden="1" x14ac:dyDescent="0.35">
      <c r="B182" s="543">
        <f>'5. Labour and Salaries - Admin'!I67</f>
        <v>0</v>
      </c>
      <c r="C182" s="357">
        <f>'5. Labour and Salaries - Admin'!A67</f>
        <v>0</v>
      </c>
      <c r="D182" s="357">
        <f>'5. Labour and Salaries - Admin'!B67</f>
        <v>0</v>
      </c>
      <c r="E182" s="357">
        <f>'5. Labour and Salaries - Admin'!C67</f>
        <v>0</v>
      </c>
      <c r="F182" s="127">
        <f>'5. Labour and Salaries - Admin'!D67</f>
        <v>0</v>
      </c>
      <c r="G182" s="118">
        <f>'5. Labour and Salaries - Admin'!E67</f>
        <v>0</v>
      </c>
      <c r="H182" s="118">
        <f>'5. Labour and Salaries - Admin'!F67</f>
        <v>0</v>
      </c>
      <c r="I182" s="309">
        <f>'5. Labour and Salaries - Admin'!G67</f>
        <v>0</v>
      </c>
      <c r="J182" s="118">
        <f>'5. Labour and Salaries - Admin'!H67</f>
        <v>0</v>
      </c>
      <c r="K182" s="152"/>
      <c r="L182" s="153"/>
    </row>
    <row r="183" spans="2:14" s="114" customFormat="1" hidden="1" x14ac:dyDescent="0.35">
      <c r="B183" s="543">
        <f>'5. Labour and Salaries - Admin'!I68</f>
        <v>0</v>
      </c>
      <c r="C183" s="357">
        <f>'5. Labour and Salaries - Admin'!A68</f>
        <v>0</v>
      </c>
      <c r="D183" s="357">
        <f>'5. Labour and Salaries - Admin'!B68</f>
        <v>0</v>
      </c>
      <c r="E183" s="357">
        <f>'5. Labour and Salaries - Admin'!C68</f>
        <v>0</v>
      </c>
      <c r="F183" s="127">
        <f>'5. Labour and Salaries - Admin'!D68</f>
        <v>0</v>
      </c>
      <c r="G183" s="118">
        <f>'5. Labour and Salaries - Admin'!E68</f>
        <v>0</v>
      </c>
      <c r="H183" s="118">
        <f>'5. Labour and Salaries - Admin'!F68</f>
        <v>0</v>
      </c>
      <c r="I183" s="309">
        <f>'5. Labour and Salaries - Admin'!G68</f>
        <v>0</v>
      </c>
      <c r="J183" s="118">
        <f>'5. Labour and Salaries - Admin'!H68</f>
        <v>0</v>
      </c>
      <c r="K183" s="152"/>
      <c r="L183" s="153"/>
    </row>
    <row r="184" spans="2:14" s="114" customFormat="1" hidden="1" x14ac:dyDescent="0.35">
      <c r="B184" s="543">
        <f>'5. Labour and Salaries - Admin'!I69</f>
        <v>0</v>
      </c>
      <c r="C184" s="357">
        <f>'5. Labour and Salaries - Admin'!A69</f>
        <v>0</v>
      </c>
      <c r="D184" s="357">
        <f>'5. Labour and Salaries - Admin'!B69</f>
        <v>0</v>
      </c>
      <c r="E184" s="357">
        <f>'5. Labour and Salaries - Admin'!C69</f>
        <v>0</v>
      </c>
      <c r="F184" s="127">
        <f>'5. Labour and Salaries - Admin'!D69</f>
        <v>0</v>
      </c>
      <c r="G184" s="118">
        <f>'5. Labour and Salaries - Admin'!E69</f>
        <v>0</v>
      </c>
      <c r="H184" s="118">
        <f>'5. Labour and Salaries - Admin'!F69</f>
        <v>0</v>
      </c>
      <c r="I184" s="309">
        <f>'5. Labour and Salaries - Admin'!G69</f>
        <v>0</v>
      </c>
      <c r="J184" s="118">
        <f>'5. Labour and Salaries - Admin'!H69</f>
        <v>0</v>
      </c>
      <c r="K184" s="152"/>
      <c r="L184" s="153"/>
    </row>
    <row r="185" spans="2:14" s="114" customFormat="1" hidden="1" x14ac:dyDescent="0.35">
      <c r="B185" s="543">
        <f>'5. Labour and Salaries - Admin'!I70</f>
        <v>0</v>
      </c>
      <c r="C185" s="357">
        <f>'5. Labour and Salaries - Admin'!A70</f>
        <v>0</v>
      </c>
      <c r="D185" s="357">
        <f>'5. Labour and Salaries - Admin'!B70</f>
        <v>0</v>
      </c>
      <c r="E185" s="357">
        <f>'5. Labour and Salaries - Admin'!C70</f>
        <v>0</v>
      </c>
      <c r="F185" s="127">
        <f>'5. Labour and Salaries - Admin'!D70</f>
        <v>0</v>
      </c>
      <c r="G185" s="118">
        <f>'5. Labour and Salaries - Admin'!E70</f>
        <v>0</v>
      </c>
      <c r="H185" s="118">
        <f>'5. Labour and Salaries - Admin'!F70</f>
        <v>0</v>
      </c>
      <c r="I185" s="309">
        <f>'5. Labour and Salaries - Admin'!G70</f>
        <v>0</v>
      </c>
      <c r="J185" s="118">
        <f>'5. Labour and Salaries - Admin'!H70</f>
        <v>0</v>
      </c>
      <c r="K185" s="265"/>
      <c r="L185" s="266"/>
    </row>
    <row r="186" spans="2:14" s="114" customFormat="1" hidden="1" x14ac:dyDescent="0.35">
      <c r="B186" s="543">
        <f>'5. Labour and Salaries - Admin'!I71</f>
        <v>0</v>
      </c>
      <c r="C186" s="357">
        <f>'5. Labour and Salaries - Admin'!A71</f>
        <v>0</v>
      </c>
      <c r="D186" s="357">
        <f>'5. Labour and Salaries - Admin'!B71</f>
        <v>0</v>
      </c>
      <c r="E186" s="357">
        <f>'5. Labour and Salaries - Admin'!C71</f>
        <v>0</v>
      </c>
      <c r="F186" s="127">
        <f>'5. Labour and Salaries - Admin'!D71</f>
        <v>0</v>
      </c>
      <c r="G186" s="118">
        <f>'5. Labour and Salaries - Admin'!E71</f>
        <v>0</v>
      </c>
      <c r="H186" s="118">
        <f>'5. Labour and Salaries - Admin'!F71</f>
        <v>0</v>
      </c>
      <c r="I186" s="309">
        <f>'5. Labour and Salaries - Admin'!G71</f>
        <v>0</v>
      </c>
      <c r="J186" s="118">
        <f>'5. Labour and Salaries - Admin'!H71</f>
        <v>0</v>
      </c>
      <c r="K186" s="152"/>
      <c r="L186" s="153"/>
    </row>
    <row r="187" spans="2:14" s="114" customFormat="1" hidden="1" x14ac:dyDescent="0.35">
      <c r="B187" s="543">
        <f>'5. Labour and Salaries - Admin'!I72</f>
        <v>0</v>
      </c>
      <c r="C187" s="357">
        <f>'5. Labour and Salaries - Admin'!A72</f>
        <v>0</v>
      </c>
      <c r="D187" s="357">
        <f>'5. Labour and Salaries - Admin'!B72</f>
        <v>0</v>
      </c>
      <c r="E187" s="357">
        <f>'5. Labour and Salaries - Admin'!C72</f>
        <v>0</v>
      </c>
      <c r="F187" s="127">
        <f>'5. Labour and Salaries - Admin'!D72</f>
        <v>0</v>
      </c>
      <c r="G187" s="118">
        <f>'5. Labour and Salaries - Admin'!E72</f>
        <v>0</v>
      </c>
      <c r="H187" s="118">
        <f>'5. Labour and Salaries - Admin'!F72</f>
        <v>0</v>
      </c>
      <c r="I187" s="309">
        <f>'5. Labour and Salaries - Admin'!G72</f>
        <v>0</v>
      </c>
      <c r="J187" s="118">
        <f>'5. Labour and Salaries - Admin'!H72</f>
        <v>0</v>
      </c>
      <c r="K187" s="152"/>
      <c r="L187" s="153"/>
    </row>
    <row r="188" spans="2:14" s="114" customFormat="1" hidden="1" x14ac:dyDescent="0.35">
      <c r="B188" s="543">
        <f>'5. Labour and Salaries - Admin'!I73</f>
        <v>0</v>
      </c>
      <c r="C188" s="357">
        <f>'5. Labour and Salaries - Admin'!A73</f>
        <v>0</v>
      </c>
      <c r="D188" s="357">
        <f>'5. Labour and Salaries - Admin'!B73</f>
        <v>0</v>
      </c>
      <c r="E188" s="357">
        <f>'5. Labour and Salaries - Admin'!C73</f>
        <v>0</v>
      </c>
      <c r="F188" s="127">
        <f>'5. Labour and Salaries - Admin'!D73</f>
        <v>0</v>
      </c>
      <c r="G188" s="118">
        <f>'5. Labour and Salaries - Admin'!E73</f>
        <v>0</v>
      </c>
      <c r="H188" s="118">
        <f>'5. Labour and Salaries - Admin'!F73</f>
        <v>0</v>
      </c>
      <c r="I188" s="309">
        <f>'5. Labour and Salaries - Admin'!G73</f>
        <v>0</v>
      </c>
      <c r="J188" s="118">
        <f>'5. Labour and Salaries - Admin'!H73</f>
        <v>0</v>
      </c>
      <c r="K188" s="152"/>
      <c r="L188" s="153"/>
    </row>
    <row r="189" spans="2:14" s="114" customFormat="1" hidden="1" x14ac:dyDescent="0.35">
      <c r="B189" s="543">
        <f>'5. Labour and Salaries - Admin'!I74</f>
        <v>0</v>
      </c>
      <c r="C189" s="357">
        <f>'5. Labour and Salaries - Admin'!A74</f>
        <v>0</v>
      </c>
      <c r="D189" s="357">
        <f>'5. Labour and Salaries - Admin'!B74</f>
        <v>0</v>
      </c>
      <c r="E189" s="357">
        <f>'5. Labour and Salaries - Admin'!C74</f>
        <v>0</v>
      </c>
      <c r="F189" s="127">
        <f>'5. Labour and Salaries - Admin'!D74</f>
        <v>0</v>
      </c>
      <c r="G189" s="118">
        <f>'5. Labour and Salaries - Admin'!E74</f>
        <v>0</v>
      </c>
      <c r="H189" s="118">
        <f>'5. Labour and Salaries - Admin'!F74</f>
        <v>0</v>
      </c>
      <c r="I189" s="309">
        <f>'5. Labour and Salaries - Admin'!G74</f>
        <v>0</v>
      </c>
      <c r="J189" s="118">
        <f>'5. Labour and Salaries - Admin'!H74</f>
        <v>0</v>
      </c>
      <c r="K189" s="152"/>
      <c r="L189" s="153"/>
    </row>
    <row r="190" spans="2:14" s="114" customFormat="1" hidden="1" x14ac:dyDescent="0.35">
      <c r="B190" s="543">
        <f>'5. Labour and Salaries - Admin'!I75</f>
        <v>0</v>
      </c>
      <c r="C190" s="357">
        <f>'5. Labour and Salaries - Admin'!A75</f>
        <v>0</v>
      </c>
      <c r="D190" s="357">
        <f>'5. Labour and Salaries - Admin'!B75</f>
        <v>0</v>
      </c>
      <c r="E190" s="357">
        <f>'5. Labour and Salaries - Admin'!C75</f>
        <v>0</v>
      </c>
      <c r="F190" s="127">
        <f>'5. Labour and Salaries - Admin'!D75</f>
        <v>0</v>
      </c>
      <c r="G190" s="118">
        <f>'5. Labour and Salaries - Admin'!E75</f>
        <v>0</v>
      </c>
      <c r="H190" s="118">
        <f>'5. Labour and Salaries - Admin'!F75</f>
        <v>0</v>
      </c>
      <c r="I190" s="309">
        <f>'5. Labour and Salaries - Admin'!G75</f>
        <v>0</v>
      </c>
      <c r="J190" s="118">
        <f>'5. Labour and Salaries - Admin'!H75</f>
        <v>0</v>
      </c>
      <c r="K190" s="154"/>
      <c r="L190" s="155"/>
    </row>
    <row r="191" spans="2:14" s="114" customFormat="1" hidden="1" x14ac:dyDescent="0.35">
      <c r="B191" s="543">
        <f>'5. Labour and Salaries - Admin'!I76</f>
        <v>0</v>
      </c>
      <c r="C191" s="357">
        <f>'5. Labour and Salaries - Admin'!A76</f>
        <v>0</v>
      </c>
      <c r="D191" s="357">
        <f>'5. Labour and Salaries - Admin'!B76</f>
        <v>0</v>
      </c>
      <c r="E191" s="357">
        <f>'5. Labour and Salaries - Admin'!C76</f>
        <v>0</v>
      </c>
      <c r="F191" s="127">
        <f>'5. Labour and Salaries - Admin'!D76</f>
        <v>0</v>
      </c>
      <c r="G191" s="118">
        <f>'5. Labour and Salaries - Admin'!E76</f>
        <v>0</v>
      </c>
      <c r="H191" s="118">
        <f>'5. Labour and Salaries - Admin'!F76</f>
        <v>0</v>
      </c>
      <c r="I191" s="309">
        <f>'5. Labour and Salaries - Admin'!G76</f>
        <v>0</v>
      </c>
      <c r="J191" s="118">
        <f>'5. Labour and Salaries - Admin'!H76</f>
        <v>0</v>
      </c>
      <c r="K191" s="152"/>
      <c r="L191" s="153"/>
    </row>
    <row r="192" spans="2:14" s="114" customFormat="1" hidden="1" x14ac:dyDescent="0.35">
      <c r="B192" s="543">
        <f>'5. Labour and Salaries - Admin'!I77</f>
        <v>0</v>
      </c>
      <c r="C192" s="357">
        <f>'5. Labour and Salaries - Admin'!A77</f>
        <v>0</v>
      </c>
      <c r="D192" s="357">
        <f>'5. Labour and Salaries - Admin'!B77</f>
        <v>0</v>
      </c>
      <c r="E192" s="357">
        <f>'5. Labour and Salaries - Admin'!C77</f>
        <v>0</v>
      </c>
      <c r="F192" s="127">
        <f>'5. Labour and Salaries - Admin'!D77</f>
        <v>0</v>
      </c>
      <c r="G192" s="118">
        <f>'5. Labour and Salaries - Admin'!E77</f>
        <v>0</v>
      </c>
      <c r="H192" s="118">
        <f>'5. Labour and Salaries - Admin'!F77</f>
        <v>0</v>
      </c>
      <c r="I192" s="309">
        <f>'5. Labour and Salaries - Admin'!G77</f>
        <v>0</v>
      </c>
      <c r="J192" s="118">
        <f>'5. Labour and Salaries - Admin'!H77</f>
        <v>0</v>
      </c>
      <c r="K192" s="152"/>
      <c r="L192" s="153"/>
    </row>
    <row r="193" spans="2:12" s="114" customFormat="1" hidden="1" x14ac:dyDescent="0.35">
      <c r="B193" s="543">
        <f>'5. Labour and Salaries - Admin'!I78</f>
        <v>0</v>
      </c>
      <c r="C193" s="357">
        <f>'5. Labour and Salaries - Admin'!A78</f>
        <v>0</v>
      </c>
      <c r="D193" s="357">
        <f>'5. Labour and Salaries - Admin'!B78</f>
        <v>0</v>
      </c>
      <c r="E193" s="357">
        <f>'5. Labour and Salaries - Admin'!C78</f>
        <v>0</v>
      </c>
      <c r="F193" s="127">
        <f>'5. Labour and Salaries - Admin'!D78</f>
        <v>0</v>
      </c>
      <c r="G193" s="118">
        <f>'5. Labour and Salaries - Admin'!E78</f>
        <v>0</v>
      </c>
      <c r="H193" s="118">
        <f>'5. Labour and Salaries - Admin'!F78</f>
        <v>0</v>
      </c>
      <c r="I193" s="309">
        <f>'5. Labour and Salaries - Admin'!G78</f>
        <v>0</v>
      </c>
      <c r="J193" s="118">
        <f>'5. Labour and Salaries - Admin'!H78</f>
        <v>0</v>
      </c>
      <c r="K193" s="152"/>
      <c r="L193" s="153"/>
    </row>
    <row r="194" spans="2:12" s="114" customFormat="1" hidden="1" x14ac:dyDescent="0.35">
      <c r="B194" s="543">
        <f>'5. Labour and Salaries - Admin'!I79</f>
        <v>0</v>
      </c>
      <c r="C194" s="357">
        <f>'5. Labour and Salaries - Admin'!A79</f>
        <v>0</v>
      </c>
      <c r="D194" s="357">
        <f>'5. Labour and Salaries - Admin'!B79</f>
        <v>0</v>
      </c>
      <c r="E194" s="357">
        <f>'5. Labour and Salaries - Admin'!C79</f>
        <v>0</v>
      </c>
      <c r="F194" s="127">
        <f>'5. Labour and Salaries - Admin'!D79</f>
        <v>0</v>
      </c>
      <c r="G194" s="118">
        <f>'5. Labour and Salaries - Admin'!E79</f>
        <v>0</v>
      </c>
      <c r="H194" s="118">
        <f>'5. Labour and Salaries - Admin'!F79</f>
        <v>0</v>
      </c>
      <c r="I194" s="309">
        <f>'5. Labour and Salaries - Admin'!G79</f>
        <v>0</v>
      </c>
      <c r="J194" s="118">
        <f>'5. Labour and Salaries - Admin'!H79</f>
        <v>0</v>
      </c>
      <c r="K194" s="152"/>
      <c r="L194" s="153"/>
    </row>
    <row r="195" spans="2:12" s="114" customFormat="1" hidden="1" x14ac:dyDescent="0.35">
      <c r="B195" s="543">
        <f>'5. Labour and Salaries - Admin'!I80</f>
        <v>0</v>
      </c>
      <c r="C195" s="357">
        <f>'5. Labour and Salaries - Admin'!A80</f>
        <v>0</v>
      </c>
      <c r="D195" s="357">
        <f>'5. Labour and Salaries - Admin'!B80</f>
        <v>0</v>
      </c>
      <c r="E195" s="357">
        <f>'5. Labour and Salaries - Admin'!C80</f>
        <v>0</v>
      </c>
      <c r="F195" s="127">
        <f>'5. Labour and Salaries - Admin'!D80</f>
        <v>0</v>
      </c>
      <c r="G195" s="118">
        <f>'5. Labour and Salaries - Admin'!E80</f>
        <v>0</v>
      </c>
      <c r="H195" s="118">
        <f>'5. Labour and Salaries - Admin'!F80</f>
        <v>0</v>
      </c>
      <c r="I195" s="309">
        <f>'5. Labour and Salaries - Admin'!G80</f>
        <v>0</v>
      </c>
      <c r="J195" s="118">
        <f>'5. Labour and Salaries - Admin'!H80</f>
        <v>0</v>
      </c>
      <c r="K195" s="152"/>
      <c r="L195" s="153"/>
    </row>
    <row r="196" spans="2:12" s="114" customFormat="1" hidden="1" x14ac:dyDescent="0.35">
      <c r="B196" s="543">
        <f>'5. Labour and Salaries - Admin'!I81</f>
        <v>0</v>
      </c>
      <c r="C196" s="357">
        <f>'5. Labour and Salaries - Admin'!A81</f>
        <v>0</v>
      </c>
      <c r="D196" s="357">
        <f>'5. Labour and Salaries - Admin'!B81</f>
        <v>0</v>
      </c>
      <c r="E196" s="357">
        <f>'5. Labour and Salaries - Admin'!C81</f>
        <v>0</v>
      </c>
      <c r="F196" s="127">
        <f>'5. Labour and Salaries - Admin'!D81</f>
        <v>0</v>
      </c>
      <c r="G196" s="118">
        <f>'5. Labour and Salaries - Admin'!E81</f>
        <v>0</v>
      </c>
      <c r="H196" s="118">
        <f>'5. Labour and Salaries - Admin'!F81</f>
        <v>0</v>
      </c>
      <c r="I196" s="309">
        <f>'5. Labour and Salaries - Admin'!G81</f>
        <v>0</v>
      </c>
      <c r="J196" s="118">
        <f>'5. Labour and Salaries - Admin'!H81</f>
        <v>0</v>
      </c>
      <c r="K196" s="152"/>
      <c r="L196" s="153"/>
    </row>
    <row r="197" spans="2:12" s="114" customFormat="1" hidden="1" x14ac:dyDescent="0.35">
      <c r="B197" s="543">
        <f>'5. Labour and Salaries - Admin'!I82</f>
        <v>0</v>
      </c>
      <c r="C197" s="357">
        <f>'5. Labour and Salaries - Admin'!A82</f>
        <v>0</v>
      </c>
      <c r="D197" s="357">
        <f>'5. Labour and Salaries - Admin'!B82</f>
        <v>0</v>
      </c>
      <c r="E197" s="357">
        <f>'5. Labour and Salaries - Admin'!C82</f>
        <v>0</v>
      </c>
      <c r="F197" s="127">
        <f>'5. Labour and Salaries - Admin'!D82</f>
        <v>0</v>
      </c>
      <c r="G197" s="118">
        <f>'5. Labour and Salaries - Admin'!E82</f>
        <v>0</v>
      </c>
      <c r="H197" s="118">
        <f>'5. Labour and Salaries - Admin'!F82</f>
        <v>0</v>
      </c>
      <c r="I197" s="309">
        <f>'5. Labour and Salaries - Admin'!G82</f>
        <v>0</v>
      </c>
      <c r="J197" s="118">
        <f>'5. Labour and Salaries - Admin'!H82</f>
        <v>0</v>
      </c>
      <c r="K197" s="152"/>
      <c r="L197" s="153"/>
    </row>
    <row r="198" spans="2:12" s="114" customFormat="1" hidden="1" x14ac:dyDescent="0.35">
      <c r="B198" s="543">
        <f>'5. Labour and Salaries - Admin'!I83</f>
        <v>0</v>
      </c>
      <c r="C198" s="357">
        <f>'5. Labour and Salaries - Admin'!A83</f>
        <v>0</v>
      </c>
      <c r="D198" s="357">
        <f>'5. Labour and Salaries - Admin'!B83</f>
        <v>0</v>
      </c>
      <c r="E198" s="357">
        <f>'5. Labour and Salaries - Admin'!C83</f>
        <v>0</v>
      </c>
      <c r="F198" s="127">
        <f>'5. Labour and Salaries - Admin'!D83</f>
        <v>0</v>
      </c>
      <c r="G198" s="118">
        <f>'5. Labour and Salaries - Admin'!E83</f>
        <v>0</v>
      </c>
      <c r="H198" s="118">
        <f>'5. Labour and Salaries - Admin'!F83</f>
        <v>0</v>
      </c>
      <c r="I198" s="309">
        <f>'5. Labour and Salaries - Admin'!G83</f>
        <v>0</v>
      </c>
      <c r="J198" s="118">
        <f>'5. Labour and Salaries - Admin'!H83</f>
        <v>0</v>
      </c>
      <c r="K198" s="152"/>
      <c r="L198" s="153"/>
    </row>
    <row r="199" spans="2:12" s="114" customFormat="1" hidden="1" x14ac:dyDescent="0.35">
      <c r="B199" s="543">
        <f>'5. Labour and Salaries - Admin'!I84</f>
        <v>0</v>
      </c>
      <c r="C199" s="357">
        <f>'5. Labour and Salaries - Admin'!A84</f>
        <v>0</v>
      </c>
      <c r="D199" s="357">
        <f>'5. Labour and Salaries - Admin'!B84</f>
        <v>0</v>
      </c>
      <c r="E199" s="357">
        <f>'5. Labour and Salaries - Admin'!C84</f>
        <v>0</v>
      </c>
      <c r="F199" s="127">
        <f>'5. Labour and Salaries - Admin'!D84</f>
        <v>0</v>
      </c>
      <c r="G199" s="118">
        <f>'5. Labour and Salaries - Admin'!E84</f>
        <v>0</v>
      </c>
      <c r="H199" s="118">
        <f>'5. Labour and Salaries - Admin'!F84</f>
        <v>0</v>
      </c>
      <c r="I199" s="309">
        <f>'5. Labour and Salaries - Admin'!G84</f>
        <v>0</v>
      </c>
      <c r="J199" s="118">
        <f>'5. Labour and Salaries - Admin'!H84</f>
        <v>0</v>
      </c>
      <c r="K199" s="152"/>
      <c r="L199" s="153"/>
    </row>
    <row r="200" spans="2:12" s="114" customFormat="1" hidden="1" x14ac:dyDescent="0.35">
      <c r="B200" s="543">
        <f>'5. Labour and Salaries - Admin'!I85</f>
        <v>0</v>
      </c>
      <c r="C200" s="357">
        <f>'5. Labour and Salaries - Admin'!A85</f>
        <v>0</v>
      </c>
      <c r="D200" s="357">
        <f>'5. Labour and Salaries - Admin'!B85</f>
        <v>0</v>
      </c>
      <c r="E200" s="357">
        <f>'5. Labour and Salaries - Admin'!C85</f>
        <v>0</v>
      </c>
      <c r="F200" s="127">
        <f>'5. Labour and Salaries - Admin'!D85</f>
        <v>0</v>
      </c>
      <c r="G200" s="118">
        <f>'5. Labour and Salaries - Admin'!E85</f>
        <v>0</v>
      </c>
      <c r="H200" s="118">
        <f>'5. Labour and Salaries - Admin'!F85</f>
        <v>0</v>
      </c>
      <c r="I200" s="309">
        <f>'5. Labour and Salaries - Admin'!G85</f>
        <v>0</v>
      </c>
      <c r="J200" s="118">
        <f>'5. Labour and Salaries - Admin'!H85</f>
        <v>0</v>
      </c>
      <c r="K200" s="152"/>
      <c r="L200" s="153"/>
    </row>
    <row r="201" spans="2:12" s="114" customFormat="1" hidden="1" x14ac:dyDescent="0.35">
      <c r="B201" s="543">
        <f>'5. Labour and Salaries - Admin'!I86</f>
        <v>0</v>
      </c>
      <c r="C201" s="357">
        <f>'5. Labour and Salaries - Admin'!A86</f>
        <v>0</v>
      </c>
      <c r="D201" s="357">
        <f>'5. Labour and Salaries - Admin'!B86</f>
        <v>0</v>
      </c>
      <c r="E201" s="357">
        <f>'5. Labour and Salaries - Admin'!C86</f>
        <v>0</v>
      </c>
      <c r="F201" s="127">
        <f>'5. Labour and Salaries - Admin'!D86</f>
        <v>0</v>
      </c>
      <c r="G201" s="118">
        <f>'5. Labour and Salaries - Admin'!E86</f>
        <v>0</v>
      </c>
      <c r="H201" s="118">
        <f>'5. Labour and Salaries - Admin'!F86</f>
        <v>0</v>
      </c>
      <c r="I201" s="309">
        <f>'5. Labour and Salaries - Admin'!G86</f>
        <v>0</v>
      </c>
      <c r="J201" s="118">
        <f>'5. Labour and Salaries - Admin'!H86</f>
        <v>0</v>
      </c>
      <c r="K201" s="152"/>
      <c r="L201" s="153"/>
    </row>
    <row r="202" spans="2:12" s="114" customFormat="1" hidden="1" x14ac:dyDescent="0.35">
      <c r="B202" s="543">
        <f>'5. Labour and Salaries - Admin'!I87</f>
        <v>0</v>
      </c>
      <c r="C202" s="357">
        <f>'5. Labour and Salaries - Admin'!A87</f>
        <v>0</v>
      </c>
      <c r="D202" s="357">
        <f>'5. Labour and Salaries - Admin'!B87</f>
        <v>0</v>
      </c>
      <c r="E202" s="357">
        <f>'5. Labour and Salaries - Admin'!C87</f>
        <v>0</v>
      </c>
      <c r="F202" s="127">
        <f>'5. Labour and Salaries - Admin'!D87</f>
        <v>0</v>
      </c>
      <c r="G202" s="118">
        <f>'5. Labour and Salaries - Admin'!E87</f>
        <v>0</v>
      </c>
      <c r="H202" s="118">
        <f>'5. Labour and Salaries - Admin'!F87</f>
        <v>0</v>
      </c>
      <c r="I202" s="309">
        <f>'5. Labour and Salaries - Admin'!G87</f>
        <v>0</v>
      </c>
      <c r="J202" s="118">
        <f>'5. Labour and Salaries - Admin'!H87</f>
        <v>0</v>
      </c>
      <c r="K202" s="152"/>
      <c r="L202" s="153"/>
    </row>
    <row r="203" spans="2:12" s="114" customFormat="1" hidden="1" x14ac:dyDescent="0.35">
      <c r="B203" s="543">
        <f>'5. Labour and Salaries - Admin'!I88</f>
        <v>0</v>
      </c>
      <c r="C203" s="357">
        <f>'5. Labour and Salaries - Admin'!A88</f>
        <v>0</v>
      </c>
      <c r="D203" s="357">
        <f>'5. Labour and Salaries - Admin'!B88</f>
        <v>0</v>
      </c>
      <c r="E203" s="357">
        <f>'5. Labour and Salaries - Admin'!C88</f>
        <v>0</v>
      </c>
      <c r="F203" s="127">
        <f>'5. Labour and Salaries - Admin'!D88</f>
        <v>0</v>
      </c>
      <c r="G203" s="118">
        <f>'5. Labour and Salaries - Admin'!E88</f>
        <v>0</v>
      </c>
      <c r="H203" s="118">
        <f>'5. Labour and Salaries - Admin'!F88</f>
        <v>0</v>
      </c>
      <c r="I203" s="309">
        <f>'5. Labour and Salaries - Admin'!G88</f>
        <v>0</v>
      </c>
      <c r="J203" s="118">
        <f>'5. Labour and Salaries - Admin'!H88</f>
        <v>0</v>
      </c>
      <c r="K203" s="152"/>
      <c r="L203" s="153"/>
    </row>
    <row r="204" spans="2:12" s="114" customFormat="1" hidden="1" x14ac:dyDescent="0.35">
      <c r="B204" s="543">
        <f>'5. Labour and Salaries - Admin'!I89</f>
        <v>0</v>
      </c>
      <c r="C204" s="357">
        <f>'5. Labour and Salaries - Admin'!A89</f>
        <v>0</v>
      </c>
      <c r="D204" s="357">
        <f>'5. Labour and Salaries - Admin'!B89</f>
        <v>0</v>
      </c>
      <c r="E204" s="357">
        <f>'5. Labour and Salaries - Admin'!C89</f>
        <v>0</v>
      </c>
      <c r="F204" s="127">
        <f>'5. Labour and Salaries - Admin'!D89</f>
        <v>0</v>
      </c>
      <c r="G204" s="118">
        <f>'5. Labour and Salaries - Admin'!E89</f>
        <v>0</v>
      </c>
      <c r="H204" s="118">
        <f>'5. Labour and Salaries - Admin'!F89</f>
        <v>0</v>
      </c>
      <c r="I204" s="309">
        <f>'5. Labour and Salaries - Admin'!G89</f>
        <v>0</v>
      </c>
      <c r="J204" s="118">
        <f>'5. Labour and Salaries - Admin'!H89</f>
        <v>0</v>
      </c>
      <c r="K204" s="152"/>
      <c r="L204" s="153"/>
    </row>
    <row r="205" spans="2:12" s="114" customFormat="1" hidden="1" x14ac:dyDescent="0.35">
      <c r="B205" s="543">
        <f>'5. Labour and Salaries - Admin'!I90</f>
        <v>0</v>
      </c>
      <c r="C205" s="357">
        <f>'5. Labour and Salaries - Admin'!A90</f>
        <v>0</v>
      </c>
      <c r="D205" s="357">
        <f>'5. Labour and Salaries - Admin'!B90</f>
        <v>0</v>
      </c>
      <c r="E205" s="357">
        <f>'5. Labour and Salaries - Admin'!C90</f>
        <v>0</v>
      </c>
      <c r="F205" s="127">
        <f>'5. Labour and Salaries - Admin'!D90</f>
        <v>0</v>
      </c>
      <c r="G205" s="118">
        <f>'5. Labour and Salaries - Admin'!E90</f>
        <v>0</v>
      </c>
      <c r="H205" s="118">
        <f>'5. Labour and Salaries - Admin'!F90</f>
        <v>0</v>
      </c>
      <c r="I205" s="309">
        <f>'5. Labour and Salaries - Admin'!G90</f>
        <v>0</v>
      </c>
      <c r="J205" s="118">
        <f>'5. Labour and Salaries - Admin'!H90</f>
        <v>0</v>
      </c>
      <c r="K205" s="152"/>
      <c r="L205" s="153"/>
    </row>
    <row r="206" spans="2:12" s="114" customFormat="1" hidden="1" x14ac:dyDescent="0.35">
      <c r="B206" s="543">
        <f>'5. Labour and Salaries - Admin'!I91</f>
        <v>0</v>
      </c>
      <c r="C206" s="357">
        <f>'5. Labour and Salaries - Admin'!A91</f>
        <v>0</v>
      </c>
      <c r="D206" s="357">
        <f>'5. Labour and Salaries - Admin'!B91</f>
        <v>0</v>
      </c>
      <c r="E206" s="357">
        <f>'5. Labour and Salaries - Admin'!C91</f>
        <v>0</v>
      </c>
      <c r="F206" s="127">
        <f>'5. Labour and Salaries - Admin'!D91</f>
        <v>0</v>
      </c>
      <c r="G206" s="118">
        <f>'5. Labour and Salaries - Admin'!E91</f>
        <v>0</v>
      </c>
      <c r="H206" s="118">
        <f>'5. Labour and Salaries - Admin'!F91</f>
        <v>0</v>
      </c>
      <c r="I206" s="309">
        <f>'5. Labour and Salaries - Admin'!G91</f>
        <v>0</v>
      </c>
      <c r="J206" s="118">
        <f>'5. Labour and Salaries - Admin'!H91</f>
        <v>0</v>
      </c>
      <c r="K206" s="152"/>
      <c r="L206" s="153"/>
    </row>
    <row r="207" spans="2:12" s="114" customFormat="1" hidden="1" x14ac:dyDescent="0.35">
      <c r="B207" s="543">
        <f>'5. Labour and Salaries - Admin'!I92</f>
        <v>0</v>
      </c>
      <c r="C207" s="357">
        <f>'5. Labour and Salaries - Admin'!A92</f>
        <v>0</v>
      </c>
      <c r="D207" s="357">
        <f>'5. Labour and Salaries - Admin'!B92</f>
        <v>0</v>
      </c>
      <c r="E207" s="357">
        <f>'5. Labour and Salaries - Admin'!C92</f>
        <v>0</v>
      </c>
      <c r="F207" s="127">
        <f>'5. Labour and Salaries - Admin'!D92</f>
        <v>0</v>
      </c>
      <c r="G207" s="118">
        <f>'5. Labour and Salaries - Admin'!E92</f>
        <v>0</v>
      </c>
      <c r="H207" s="118">
        <f>'5. Labour and Salaries - Admin'!F92</f>
        <v>0</v>
      </c>
      <c r="I207" s="309">
        <f>'5. Labour and Salaries - Admin'!G92</f>
        <v>0</v>
      </c>
      <c r="J207" s="118">
        <f>'5. Labour and Salaries - Admin'!H92</f>
        <v>0</v>
      </c>
      <c r="K207" s="152"/>
      <c r="L207" s="153"/>
    </row>
    <row r="208" spans="2:12" s="114" customFormat="1" hidden="1" x14ac:dyDescent="0.35">
      <c r="B208" s="543">
        <f>'5. Labour and Salaries - Admin'!I93</f>
        <v>0</v>
      </c>
      <c r="C208" s="357">
        <f>'5. Labour and Salaries - Admin'!A93</f>
        <v>0</v>
      </c>
      <c r="D208" s="357">
        <f>'5. Labour and Salaries - Admin'!B93</f>
        <v>0</v>
      </c>
      <c r="E208" s="357">
        <f>'5. Labour and Salaries - Admin'!C93</f>
        <v>0</v>
      </c>
      <c r="F208" s="127">
        <f>'5. Labour and Salaries - Admin'!D93</f>
        <v>0</v>
      </c>
      <c r="G208" s="118">
        <f>'5. Labour and Salaries - Admin'!E93</f>
        <v>0</v>
      </c>
      <c r="H208" s="118">
        <f>'5. Labour and Salaries - Admin'!F93</f>
        <v>0</v>
      </c>
      <c r="I208" s="309">
        <f>'5. Labour and Salaries - Admin'!G93</f>
        <v>0</v>
      </c>
      <c r="J208" s="118">
        <f>'5. Labour and Salaries - Admin'!H93</f>
        <v>0</v>
      </c>
      <c r="K208" s="152"/>
      <c r="L208" s="153"/>
    </row>
    <row r="209" spans="2:15" s="114" customFormat="1" hidden="1" x14ac:dyDescent="0.35">
      <c r="B209" s="543">
        <f>'5. Labour and Salaries - Admin'!I94</f>
        <v>0</v>
      </c>
      <c r="C209" s="357">
        <f>'5. Labour and Salaries - Admin'!A94</f>
        <v>0</v>
      </c>
      <c r="D209" s="357">
        <f>'5. Labour and Salaries - Admin'!B94</f>
        <v>0</v>
      </c>
      <c r="E209" s="357">
        <f>'5. Labour and Salaries - Admin'!C94</f>
        <v>0</v>
      </c>
      <c r="F209" s="127">
        <f>'5. Labour and Salaries - Admin'!D94</f>
        <v>0</v>
      </c>
      <c r="G209" s="118">
        <f>'5. Labour and Salaries - Admin'!E94</f>
        <v>0</v>
      </c>
      <c r="H209" s="118">
        <f>'5. Labour and Salaries - Admin'!F94</f>
        <v>0</v>
      </c>
      <c r="I209" s="309">
        <f>'5. Labour and Salaries - Admin'!G94</f>
        <v>0</v>
      </c>
      <c r="J209" s="118">
        <f>'5. Labour and Salaries - Admin'!H94</f>
        <v>0</v>
      </c>
      <c r="K209" s="152"/>
      <c r="L209" s="153"/>
    </row>
    <row r="210" spans="2:15" s="114" customFormat="1" hidden="1" x14ac:dyDescent="0.35">
      <c r="B210" s="543">
        <f>'5. Labour and Salaries - Admin'!I95</f>
        <v>0</v>
      </c>
      <c r="C210" s="357">
        <f>'5. Labour and Salaries - Admin'!A95</f>
        <v>0</v>
      </c>
      <c r="D210" s="357">
        <f>'5. Labour and Salaries - Admin'!B95</f>
        <v>0</v>
      </c>
      <c r="E210" s="357">
        <f>'5. Labour and Salaries - Admin'!C95</f>
        <v>0</v>
      </c>
      <c r="F210" s="127">
        <f>'5. Labour and Salaries - Admin'!D95</f>
        <v>0</v>
      </c>
      <c r="G210" s="118">
        <f>'5. Labour and Salaries - Admin'!E95</f>
        <v>0</v>
      </c>
      <c r="H210" s="118">
        <f>'5. Labour and Salaries - Admin'!F95</f>
        <v>0</v>
      </c>
      <c r="I210" s="309">
        <f>'5. Labour and Salaries - Admin'!G95</f>
        <v>0</v>
      </c>
      <c r="J210" s="118">
        <f>'5. Labour and Salaries - Admin'!H95</f>
        <v>0</v>
      </c>
      <c r="K210" s="152"/>
      <c r="L210" s="153"/>
    </row>
    <row r="211" spans="2:15" s="114" customFormat="1" hidden="1" x14ac:dyDescent="0.35">
      <c r="B211" s="543">
        <f>'5. Labour and Salaries - Admin'!I96</f>
        <v>0</v>
      </c>
      <c r="C211" s="357">
        <f>'5. Labour and Salaries - Admin'!A96</f>
        <v>0</v>
      </c>
      <c r="D211" s="357">
        <f>'5. Labour and Salaries - Admin'!B96</f>
        <v>0</v>
      </c>
      <c r="E211" s="357">
        <f>'5. Labour and Salaries - Admin'!C96</f>
        <v>0</v>
      </c>
      <c r="F211" s="127">
        <f>'5. Labour and Salaries - Admin'!D96</f>
        <v>0</v>
      </c>
      <c r="G211" s="118">
        <f>'5. Labour and Salaries - Admin'!E96</f>
        <v>0</v>
      </c>
      <c r="H211" s="118">
        <f>'5. Labour and Salaries - Admin'!F96</f>
        <v>0</v>
      </c>
      <c r="I211" s="309">
        <f>'5. Labour and Salaries - Admin'!G96</f>
        <v>0</v>
      </c>
      <c r="J211" s="118">
        <f>'5. Labour and Salaries - Admin'!H96</f>
        <v>0</v>
      </c>
      <c r="K211" s="152"/>
      <c r="L211" s="153"/>
    </row>
    <row r="212" spans="2:15" s="114" customFormat="1" hidden="1" x14ac:dyDescent="0.35">
      <c r="B212" s="543">
        <f>'5. Labour and Salaries - Admin'!I97</f>
        <v>0</v>
      </c>
      <c r="C212" s="357">
        <f>'5. Labour and Salaries - Admin'!A97</f>
        <v>0</v>
      </c>
      <c r="D212" s="357">
        <f>'5. Labour and Salaries - Admin'!B97</f>
        <v>0</v>
      </c>
      <c r="E212" s="357">
        <f>'5. Labour and Salaries - Admin'!C97</f>
        <v>0</v>
      </c>
      <c r="F212" s="127">
        <f>'5. Labour and Salaries - Admin'!D97</f>
        <v>0</v>
      </c>
      <c r="G212" s="118">
        <f>'5. Labour and Salaries - Admin'!E97</f>
        <v>0</v>
      </c>
      <c r="H212" s="118">
        <f>'5. Labour and Salaries - Admin'!F97</f>
        <v>0</v>
      </c>
      <c r="I212" s="309">
        <f>'5. Labour and Salaries - Admin'!G97</f>
        <v>0</v>
      </c>
      <c r="J212" s="118">
        <f>'5. Labour and Salaries - Admin'!H97</f>
        <v>0</v>
      </c>
      <c r="K212" s="152"/>
      <c r="L212" s="153"/>
    </row>
    <row r="213" spans="2:15" s="114" customFormat="1" hidden="1" x14ac:dyDescent="0.35">
      <c r="B213" s="543">
        <f>'5. Labour and Salaries - Admin'!I98</f>
        <v>0</v>
      </c>
      <c r="C213" s="357">
        <f>'5. Labour and Salaries - Admin'!A98</f>
        <v>0</v>
      </c>
      <c r="D213" s="357">
        <f>'5. Labour and Salaries - Admin'!B98</f>
        <v>0</v>
      </c>
      <c r="E213" s="357">
        <f>'5. Labour and Salaries - Admin'!C98</f>
        <v>0</v>
      </c>
      <c r="F213" s="127">
        <f>'5. Labour and Salaries - Admin'!D98</f>
        <v>0</v>
      </c>
      <c r="G213" s="118">
        <f>'5. Labour and Salaries - Admin'!E98</f>
        <v>0</v>
      </c>
      <c r="H213" s="118">
        <f>'5. Labour and Salaries - Admin'!F98</f>
        <v>0</v>
      </c>
      <c r="I213" s="309">
        <f>'5. Labour and Salaries - Admin'!G98</f>
        <v>0</v>
      </c>
      <c r="J213" s="118">
        <f>'5. Labour and Salaries - Admin'!H98</f>
        <v>0</v>
      </c>
      <c r="K213" s="152"/>
      <c r="L213" s="153"/>
    </row>
    <row r="214" spans="2:15" s="114" customFormat="1" hidden="1" x14ac:dyDescent="0.35">
      <c r="B214" s="543">
        <f>'5. Labour and Salaries - Admin'!I99</f>
        <v>0</v>
      </c>
      <c r="C214" s="357">
        <f>'5. Labour and Salaries - Admin'!A99</f>
        <v>0</v>
      </c>
      <c r="D214" s="357">
        <f>'5. Labour and Salaries - Admin'!B99</f>
        <v>0</v>
      </c>
      <c r="E214" s="357">
        <f>'5. Labour and Salaries - Admin'!C99</f>
        <v>0</v>
      </c>
      <c r="F214" s="127">
        <f>'5. Labour and Salaries - Admin'!D99</f>
        <v>0</v>
      </c>
      <c r="G214" s="118">
        <f>'5. Labour and Salaries - Admin'!E99</f>
        <v>0</v>
      </c>
      <c r="H214" s="118">
        <f>'5. Labour and Salaries - Admin'!F99</f>
        <v>0</v>
      </c>
      <c r="I214" s="309">
        <f>'5. Labour and Salaries - Admin'!G99</f>
        <v>0</v>
      </c>
      <c r="J214" s="118">
        <f>'5. Labour and Salaries - Admin'!H99</f>
        <v>0</v>
      </c>
      <c r="K214" s="152"/>
      <c r="L214" s="153"/>
    </row>
    <row r="215" spans="2:15" s="114" customFormat="1" hidden="1" x14ac:dyDescent="0.35">
      <c r="B215" s="543">
        <f>'5. Labour and Salaries - Admin'!I100</f>
        <v>0</v>
      </c>
      <c r="C215" s="357">
        <f>'5. Labour and Salaries - Admin'!A100</f>
        <v>0</v>
      </c>
      <c r="D215" s="357">
        <f>'5. Labour and Salaries - Admin'!B100</f>
        <v>0</v>
      </c>
      <c r="E215" s="357">
        <f>'5. Labour and Salaries - Admin'!C100</f>
        <v>0</v>
      </c>
      <c r="F215" s="127">
        <f>'5. Labour and Salaries - Admin'!D100</f>
        <v>0</v>
      </c>
      <c r="G215" s="118">
        <f>'5. Labour and Salaries - Admin'!E100</f>
        <v>0</v>
      </c>
      <c r="H215" s="118">
        <f>'5. Labour and Salaries - Admin'!F100</f>
        <v>0</v>
      </c>
      <c r="I215" s="309">
        <f>'5. Labour and Salaries - Admin'!G100</f>
        <v>0</v>
      </c>
      <c r="J215" s="118">
        <f>'5. Labour and Salaries - Admin'!H100</f>
        <v>0</v>
      </c>
      <c r="K215" s="152"/>
      <c r="L215" s="153"/>
    </row>
    <row r="216" spans="2:15" s="114" customFormat="1" hidden="1" x14ac:dyDescent="0.35">
      <c r="B216" s="543">
        <f>'5. Labour and Salaries - Admin'!I101</f>
        <v>0</v>
      </c>
      <c r="C216" s="357">
        <f>'5. Labour and Salaries - Admin'!A101</f>
        <v>0</v>
      </c>
      <c r="D216" s="357">
        <f>'5. Labour and Salaries - Admin'!B101</f>
        <v>0</v>
      </c>
      <c r="E216" s="357">
        <f>'5. Labour and Salaries - Admin'!C101</f>
        <v>0</v>
      </c>
      <c r="F216" s="127">
        <f>'5. Labour and Salaries - Admin'!D101</f>
        <v>0</v>
      </c>
      <c r="G216" s="118">
        <f>'5. Labour and Salaries - Admin'!E101</f>
        <v>0</v>
      </c>
      <c r="H216" s="118">
        <f>'5. Labour and Salaries - Admin'!F101</f>
        <v>0</v>
      </c>
      <c r="I216" s="309">
        <f>'5. Labour and Salaries - Admin'!G101</f>
        <v>0</v>
      </c>
      <c r="J216" s="118">
        <f>'5. Labour and Salaries - Admin'!H101</f>
        <v>0</v>
      </c>
      <c r="K216" s="152"/>
      <c r="L216" s="153"/>
    </row>
    <row r="217" spans="2:15" s="114" customFormat="1" hidden="1" x14ac:dyDescent="0.35">
      <c r="B217" s="543">
        <f>'5. Labour and Salaries - Admin'!I102</f>
        <v>0</v>
      </c>
      <c r="C217" s="357">
        <f>'5. Labour and Salaries - Admin'!A102</f>
        <v>0</v>
      </c>
      <c r="D217" s="357">
        <f>'5. Labour and Salaries - Admin'!B102</f>
        <v>0</v>
      </c>
      <c r="E217" s="357">
        <f>'5. Labour and Salaries - Admin'!C102</f>
        <v>0</v>
      </c>
      <c r="F217" s="127">
        <f>'5. Labour and Salaries - Admin'!D102</f>
        <v>0</v>
      </c>
      <c r="G217" s="118">
        <f>'5. Labour and Salaries - Admin'!E102</f>
        <v>0</v>
      </c>
      <c r="H217" s="118">
        <f>'5. Labour and Salaries - Admin'!F102</f>
        <v>0</v>
      </c>
      <c r="I217" s="309">
        <f>'5. Labour and Salaries - Admin'!G102</f>
        <v>0</v>
      </c>
      <c r="J217" s="118">
        <f>'5. Labour and Salaries - Admin'!H102</f>
        <v>0</v>
      </c>
      <c r="K217" s="152"/>
      <c r="L217" s="153"/>
    </row>
    <row r="218" spans="2:15" s="114" customFormat="1" hidden="1" x14ac:dyDescent="0.35">
      <c r="B218" s="543">
        <f>'5. Labour and Salaries - Admin'!I103</f>
        <v>0</v>
      </c>
      <c r="C218" s="357">
        <f>'5. Labour and Salaries - Admin'!A103</f>
        <v>0</v>
      </c>
      <c r="D218" s="357">
        <f>'5. Labour and Salaries - Admin'!B103</f>
        <v>0</v>
      </c>
      <c r="E218" s="357">
        <f>'5. Labour and Salaries - Admin'!C103</f>
        <v>0</v>
      </c>
      <c r="F218" s="127">
        <f>'5. Labour and Salaries - Admin'!D103</f>
        <v>0</v>
      </c>
      <c r="G218" s="118">
        <f>'5. Labour and Salaries - Admin'!E103</f>
        <v>0</v>
      </c>
      <c r="H218" s="118">
        <f>'5. Labour and Salaries - Admin'!F103</f>
        <v>0</v>
      </c>
      <c r="I218" s="309">
        <f>'5. Labour and Salaries - Admin'!G103</f>
        <v>0</v>
      </c>
      <c r="J218" s="118">
        <f>'5. Labour and Salaries - Admin'!H103</f>
        <v>0</v>
      </c>
      <c r="K218" s="152"/>
      <c r="L218" s="153"/>
    </row>
    <row r="219" spans="2:15" s="114" customFormat="1" hidden="1" x14ac:dyDescent="0.35">
      <c r="B219" s="543">
        <f>'5. Labour and Salaries - Admin'!I104</f>
        <v>0</v>
      </c>
      <c r="C219" s="357">
        <f>'5. Labour and Salaries - Admin'!A104</f>
        <v>0</v>
      </c>
      <c r="D219" s="357">
        <f>'5. Labour and Salaries - Admin'!B104</f>
        <v>0</v>
      </c>
      <c r="E219" s="357">
        <f>'5. Labour and Salaries - Admin'!C104</f>
        <v>0</v>
      </c>
      <c r="F219" s="127">
        <f>'5. Labour and Salaries - Admin'!D104</f>
        <v>0</v>
      </c>
      <c r="G219" s="118">
        <f>'5. Labour and Salaries - Admin'!E104</f>
        <v>0</v>
      </c>
      <c r="H219" s="118">
        <f>'5. Labour and Salaries - Admin'!F104</f>
        <v>0</v>
      </c>
      <c r="I219" s="309">
        <f>'5. Labour and Salaries - Admin'!G104</f>
        <v>0</v>
      </c>
      <c r="J219" s="118">
        <f>'5. Labour and Salaries - Admin'!H104</f>
        <v>0</v>
      </c>
      <c r="K219" s="152"/>
      <c r="L219" s="153"/>
    </row>
    <row r="220" spans="2:15" s="114" customFormat="1" hidden="1" x14ac:dyDescent="0.35">
      <c r="B220" s="543">
        <f>'5. Labour and Salaries - Admin'!I105</f>
        <v>0</v>
      </c>
      <c r="C220" s="357">
        <f>'5. Labour and Salaries - Admin'!A105</f>
        <v>0</v>
      </c>
      <c r="D220" s="357">
        <f>'5. Labour and Salaries - Admin'!B105</f>
        <v>0</v>
      </c>
      <c r="E220" s="357">
        <f>'5. Labour and Salaries - Admin'!C105</f>
        <v>0</v>
      </c>
      <c r="F220" s="127">
        <f>'5. Labour and Salaries - Admin'!D105</f>
        <v>0</v>
      </c>
      <c r="G220" s="118">
        <f>'5. Labour and Salaries - Admin'!E105</f>
        <v>0</v>
      </c>
      <c r="H220" s="118">
        <f>'5. Labour and Salaries - Admin'!F105</f>
        <v>0</v>
      </c>
      <c r="I220" s="309">
        <f>'5. Labour and Salaries - Admin'!G105</f>
        <v>0</v>
      </c>
      <c r="J220" s="118">
        <f>'5. Labour and Salaries - Admin'!H105</f>
        <v>0</v>
      </c>
      <c r="K220" s="152"/>
      <c r="L220" s="153"/>
    </row>
    <row r="221" spans="2:15" s="114" customFormat="1" hidden="1" x14ac:dyDescent="0.35">
      <c r="B221" s="543">
        <f>'5. Labour and Salaries - Admin'!I106</f>
        <v>0</v>
      </c>
      <c r="C221" s="357">
        <f>'5. Labour and Salaries - Admin'!A106</f>
        <v>0</v>
      </c>
      <c r="D221" s="357">
        <f>'5. Labour and Salaries - Admin'!B106</f>
        <v>0</v>
      </c>
      <c r="E221" s="357">
        <f>'5. Labour and Salaries - Admin'!C106</f>
        <v>0</v>
      </c>
      <c r="F221" s="127">
        <f>'5. Labour and Salaries - Admin'!D106</f>
        <v>0</v>
      </c>
      <c r="G221" s="118">
        <f>'5. Labour and Salaries - Admin'!E106</f>
        <v>0</v>
      </c>
      <c r="H221" s="118">
        <f>'5. Labour and Salaries - Admin'!F106</f>
        <v>0</v>
      </c>
      <c r="I221" s="309">
        <f>'5. Labour and Salaries - Admin'!G106</f>
        <v>0</v>
      </c>
      <c r="J221" s="118">
        <f>'5. Labour and Salaries - Admin'!H106</f>
        <v>0</v>
      </c>
      <c r="K221" s="152"/>
      <c r="L221" s="153"/>
    </row>
    <row r="222" spans="2:15" s="114" customFormat="1" hidden="1" x14ac:dyDescent="0.35">
      <c r="B222" s="543">
        <f>'5. Labour and Salaries - Admin'!I107</f>
        <v>0</v>
      </c>
      <c r="C222" s="357">
        <f>'5. Labour and Salaries - Admin'!A107</f>
        <v>0</v>
      </c>
      <c r="D222" s="357">
        <f>'5. Labour and Salaries - Admin'!B107</f>
        <v>0</v>
      </c>
      <c r="E222" s="357">
        <f>'5. Labour and Salaries - Admin'!C107</f>
        <v>0</v>
      </c>
      <c r="F222" s="127">
        <f>'5. Labour and Salaries - Admin'!D107</f>
        <v>0</v>
      </c>
      <c r="G222" s="118">
        <f>'5. Labour and Salaries - Admin'!E107</f>
        <v>0</v>
      </c>
      <c r="H222" s="118">
        <f>'5. Labour and Salaries - Admin'!F107</f>
        <v>0</v>
      </c>
      <c r="I222" s="309">
        <f>'5. Labour and Salaries - Admin'!G107</f>
        <v>0</v>
      </c>
      <c r="J222" s="118">
        <f>'5. Labour and Salaries - Admin'!H107</f>
        <v>0</v>
      </c>
      <c r="K222" s="265"/>
      <c r="L222" s="266"/>
    </row>
    <row r="223" spans="2:15" s="114" customFormat="1" x14ac:dyDescent="0.35">
      <c r="B223"/>
      <c r="C223" s="383"/>
      <c r="D223" s="383"/>
      <c r="E223" s="383"/>
      <c r="F223" s="383"/>
      <c r="G223" s="383"/>
      <c r="H223" s="383"/>
      <c r="I223" s="544" t="s">
        <v>88</v>
      </c>
      <c r="J223" s="545">
        <f>SUBTOTAL(9,J123:J222)</f>
        <v>0</v>
      </c>
      <c r="K223" s="145">
        <f>SUBTOTAL(9,K123:K222)</f>
        <v>0</v>
      </c>
      <c r="L223" s="125"/>
    </row>
    <row r="224" spans="2:15" s="114" customFormat="1" x14ac:dyDescent="0.35">
      <c r="B224"/>
      <c r="C224"/>
      <c r="D224"/>
      <c r="E224"/>
      <c r="F224"/>
      <c r="G224"/>
      <c r="H224"/>
      <c r="I224"/>
      <c r="J224"/>
      <c r="K224"/>
      <c r="L224"/>
      <c r="M224"/>
      <c r="N224"/>
      <c r="O224"/>
    </row>
    <row r="225" spans="2:15" s="120" customFormat="1" ht="22.5" x14ac:dyDescent="0.6">
      <c r="B225"/>
      <c r="C225" s="142" t="s">
        <v>278</v>
      </c>
      <c r="D225" s="125"/>
      <c r="E225" s="125"/>
      <c r="F225" s="125"/>
      <c r="G225" s="125"/>
      <c r="H225" s="125"/>
      <c r="I225" s="125"/>
      <c r="J225" s="125"/>
      <c r="K225" s="125"/>
      <c r="L225" s="125"/>
      <c r="M225" s="114"/>
      <c r="N225" s="114"/>
      <c r="O225" s="114"/>
    </row>
    <row r="226" spans="2:15" s="120" customFormat="1" ht="38.25" x14ac:dyDescent="0.35">
      <c r="B226" s="135" t="s">
        <v>87</v>
      </c>
      <c r="C226" s="122" t="s">
        <v>0</v>
      </c>
      <c r="D226" s="122" t="s">
        <v>34</v>
      </c>
      <c r="E226" s="122" t="s">
        <v>1</v>
      </c>
      <c r="F226" s="122" t="s">
        <v>2</v>
      </c>
      <c r="G226" s="122" t="s">
        <v>35</v>
      </c>
      <c r="H226" s="122" t="s">
        <v>369</v>
      </c>
      <c r="I226" s="122" t="s">
        <v>370</v>
      </c>
      <c r="J226" s="124" t="s">
        <v>36</v>
      </c>
      <c r="K226" s="111" t="s">
        <v>95</v>
      </c>
      <c r="L226" s="111" t="s">
        <v>96</v>
      </c>
      <c r="M226" s="114"/>
      <c r="N226" s="114"/>
      <c r="O226" s="114"/>
    </row>
    <row r="227" spans="2:15" s="120" customFormat="1" hidden="1" x14ac:dyDescent="0.35">
      <c r="B227" s="110">
        <f>'6. Subcontractors &amp; Consultant'!I8</f>
        <v>0</v>
      </c>
      <c r="C227" s="138">
        <f>'6. Subcontractors &amp; Consultant'!A8</f>
        <v>0</v>
      </c>
      <c r="D227" s="138">
        <f>'6. Subcontractors &amp; Consultant'!B8</f>
        <v>0</v>
      </c>
      <c r="E227" s="549" t="str">
        <f>'6. Subcontractors &amp; Consultant'!C8</f>
        <v xml:space="preserve"> </v>
      </c>
      <c r="F227" s="138">
        <f>'6. Subcontractors &amp; Consultant'!D8</f>
        <v>0</v>
      </c>
      <c r="G227" s="139">
        <f>'6. Subcontractors &amp; Consultant'!E8</f>
        <v>0</v>
      </c>
      <c r="H227" s="139">
        <f>'6. Subcontractors &amp; Consultant'!F8</f>
        <v>0</v>
      </c>
      <c r="I227" s="139">
        <f>'6. Subcontractors &amp; Consultant'!G8</f>
        <v>0</v>
      </c>
      <c r="J227" s="139">
        <f>'6. Subcontractors &amp; Consultant'!H8</f>
        <v>0</v>
      </c>
      <c r="K227" s="154"/>
      <c r="L227" s="155"/>
      <c r="M227"/>
      <c r="N227" s="114"/>
      <c r="O227" s="114"/>
    </row>
    <row r="228" spans="2:15" s="120" customFormat="1" hidden="1" x14ac:dyDescent="0.35">
      <c r="B228" s="110">
        <f>'6. Subcontractors &amp; Consultant'!I9</f>
        <v>0</v>
      </c>
      <c r="C228" s="110">
        <f>'6. Subcontractors &amp; Consultant'!A9</f>
        <v>0</v>
      </c>
      <c r="D228" s="110">
        <f>'6. Subcontractors &amp; Consultant'!B9</f>
        <v>0</v>
      </c>
      <c r="E228" s="549">
        <f>'6. Subcontractors &amp; Consultant'!C9</f>
        <v>0</v>
      </c>
      <c r="F228" s="110">
        <f>'6. Subcontractors &amp; Consultant'!D9</f>
        <v>0</v>
      </c>
      <c r="G228" s="118">
        <f>'6. Subcontractors &amp; Consultant'!E9</f>
        <v>0</v>
      </c>
      <c r="H228" s="118">
        <f>'6. Subcontractors &amp; Consultant'!F9</f>
        <v>0</v>
      </c>
      <c r="I228" s="118">
        <f>'6. Subcontractors &amp; Consultant'!G9</f>
        <v>0</v>
      </c>
      <c r="J228" s="118">
        <f>'6. Subcontractors &amp; Consultant'!H9</f>
        <v>0</v>
      </c>
      <c r="K228" s="152"/>
      <c r="L228" s="153"/>
      <c r="M228"/>
      <c r="N228"/>
      <c r="O228"/>
    </row>
    <row r="229" spans="2:15" s="120" customFormat="1" hidden="1" x14ac:dyDescent="0.35">
      <c r="B229" s="110">
        <f>'6. Subcontractors &amp; Consultant'!I10</f>
        <v>0</v>
      </c>
      <c r="C229" s="110">
        <f>'6. Subcontractors &amp; Consultant'!A10</f>
        <v>0</v>
      </c>
      <c r="D229" s="110">
        <f>'6. Subcontractors &amp; Consultant'!B10</f>
        <v>0</v>
      </c>
      <c r="E229" s="549">
        <f>'6. Subcontractors &amp; Consultant'!C10</f>
        <v>0</v>
      </c>
      <c r="F229" s="110">
        <f>'6. Subcontractors &amp; Consultant'!D10</f>
        <v>0</v>
      </c>
      <c r="G229" s="118">
        <f>'6. Subcontractors &amp; Consultant'!E10</f>
        <v>0</v>
      </c>
      <c r="H229" s="118">
        <f>'6. Subcontractors &amp; Consultant'!F10</f>
        <v>0</v>
      </c>
      <c r="I229" s="118">
        <f>'6. Subcontractors &amp; Consultant'!G10</f>
        <v>0</v>
      </c>
      <c r="J229" s="118">
        <f>'6. Subcontractors &amp; Consultant'!H10</f>
        <v>0</v>
      </c>
      <c r="K229" s="152"/>
      <c r="L229" s="153"/>
      <c r="M229"/>
      <c r="N229"/>
      <c r="O229"/>
    </row>
    <row r="230" spans="2:15" s="120" customFormat="1" hidden="1" x14ac:dyDescent="0.35">
      <c r="B230" s="110">
        <f>'6. Subcontractors &amp; Consultant'!I11</f>
        <v>0</v>
      </c>
      <c r="C230" s="110">
        <f>'6. Subcontractors &amp; Consultant'!A11</f>
        <v>0</v>
      </c>
      <c r="D230" s="110">
        <f>'6. Subcontractors &amp; Consultant'!B11</f>
        <v>0</v>
      </c>
      <c r="E230" s="549">
        <f>'6. Subcontractors &amp; Consultant'!C11</f>
        <v>0</v>
      </c>
      <c r="F230" s="110">
        <f>'6. Subcontractors &amp; Consultant'!D11</f>
        <v>0</v>
      </c>
      <c r="G230" s="118">
        <f>'6. Subcontractors &amp; Consultant'!E11</f>
        <v>0</v>
      </c>
      <c r="H230" s="118">
        <f>'6. Subcontractors &amp; Consultant'!F11</f>
        <v>0</v>
      </c>
      <c r="I230" s="118">
        <f>'6. Subcontractors &amp; Consultant'!G11</f>
        <v>0</v>
      </c>
      <c r="J230" s="118">
        <f>'6. Subcontractors &amp; Consultant'!H11</f>
        <v>0</v>
      </c>
      <c r="K230" s="152"/>
      <c r="L230" s="153"/>
      <c r="M230" s="123"/>
      <c r="N230"/>
      <c r="O230"/>
    </row>
    <row r="231" spans="2:15" s="120" customFormat="1" hidden="1" x14ac:dyDescent="0.35">
      <c r="B231" s="110">
        <f>'6. Subcontractors &amp; Consultant'!I12</f>
        <v>0</v>
      </c>
      <c r="C231" s="110">
        <f>'6. Subcontractors &amp; Consultant'!A12</f>
        <v>0</v>
      </c>
      <c r="D231" s="110">
        <f>'6. Subcontractors &amp; Consultant'!B12</f>
        <v>0</v>
      </c>
      <c r="E231" s="549">
        <f>'6. Subcontractors &amp; Consultant'!C12</f>
        <v>0</v>
      </c>
      <c r="F231" s="110">
        <f>'6. Subcontractors &amp; Consultant'!D12</f>
        <v>0</v>
      </c>
      <c r="G231" s="118">
        <f>'6. Subcontractors &amp; Consultant'!E12</f>
        <v>0</v>
      </c>
      <c r="H231" s="118">
        <f>'6. Subcontractors &amp; Consultant'!F12</f>
        <v>0</v>
      </c>
      <c r="I231" s="118">
        <f>'6. Subcontractors &amp; Consultant'!G12</f>
        <v>0</v>
      </c>
      <c r="J231" s="118">
        <f>'6. Subcontractors &amp; Consultant'!H12</f>
        <v>0</v>
      </c>
      <c r="K231" s="152"/>
      <c r="L231" s="153"/>
      <c r="M231" s="114"/>
      <c r="N231"/>
      <c r="O231"/>
    </row>
    <row r="232" spans="2:15" s="120" customFormat="1" hidden="1" x14ac:dyDescent="0.35">
      <c r="B232" s="110">
        <f>'6. Subcontractors &amp; Consultant'!I13</f>
        <v>0</v>
      </c>
      <c r="C232" s="110">
        <f>'6. Subcontractors &amp; Consultant'!A13</f>
        <v>0</v>
      </c>
      <c r="D232" s="110">
        <f>'6. Subcontractors &amp; Consultant'!B13</f>
        <v>0</v>
      </c>
      <c r="E232" s="549">
        <f>'6. Subcontractors &amp; Consultant'!C13</f>
        <v>0</v>
      </c>
      <c r="F232" s="110">
        <f>'6. Subcontractors &amp; Consultant'!D13</f>
        <v>0</v>
      </c>
      <c r="G232" s="118">
        <f>'6. Subcontractors &amp; Consultant'!E13</f>
        <v>0</v>
      </c>
      <c r="H232" s="118">
        <f>'6. Subcontractors &amp; Consultant'!F13</f>
        <v>0</v>
      </c>
      <c r="I232" s="118">
        <f>'6. Subcontractors &amp; Consultant'!G13</f>
        <v>0</v>
      </c>
      <c r="J232" s="118">
        <f>'6. Subcontractors &amp; Consultant'!H13</f>
        <v>0</v>
      </c>
      <c r="K232" s="152"/>
      <c r="L232" s="153"/>
      <c r="M232" s="114"/>
      <c r="N232"/>
      <c r="O232"/>
    </row>
    <row r="233" spans="2:15" s="120" customFormat="1" hidden="1" x14ac:dyDescent="0.35">
      <c r="B233" s="110">
        <f>'6. Subcontractors &amp; Consultant'!I14</f>
        <v>0</v>
      </c>
      <c r="C233" s="110">
        <f>'6. Subcontractors &amp; Consultant'!A14</f>
        <v>0</v>
      </c>
      <c r="D233" s="110">
        <f>'6. Subcontractors &amp; Consultant'!B14</f>
        <v>0</v>
      </c>
      <c r="E233" s="549">
        <f>'6. Subcontractors &amp; Consultant'!C14</f>
        <v>0</v>
      </c>
      <c r="F233" s="110">
        <f>'6. Subcontractors &amp; Consultant'!D14</f>
        <v>0</v>
      </c>
      <c r="G233" s="118">
        <f>'6. Subcontractors &amp; Consultant'!E14</f>
        <v>0</v>
      </c>
      <c r="H233" s="118">
        <f>'6. Subcontractors &amp; Consultant'!F14</f>
        <v>0</v>
      </c>
      <c r="I233" s="118">
        <f>'6. Subcontractors &amp; Consultant'!G14</f>
        <v>0</v>
      </c>
      <c r="J233" s="118">
        <f>'6. Subcontractors &amp; Consultant'!H14</f>
        <v>0</v>
      </c>
      <c r="K233" s="152"/>
      <c r="L233" s="153"/>
      <c r="M233" s="114"/>
      <c r="N233"/>
      <c r="O233"/>
    </row>
    <row r="234" spans="2:15" s="120" customFormat="1" hidden="1" x14ac:dyDescent="0.35">
      <c r="B234" s="110">
        <f>'6. Subcontractors &amp; Consultant'!I15</f>
        <v>0</v>
      </c>
      <c r="C234" s="110">
        <f>'6. Subcontractors &amp; Consultant'!A15</f>
        <v>0</v>
      </c>
      <c r="D234" s="110">
        <f>'6. Subcontractors &amp; Consultant'!B15</f>
        <v>0</v>
      </c>
      <c r="E234" s="549">
        <f>'6. Subcontractors &amp; Consultant'!C15</f>
        <v>0</v>
      </c>
      <c r="F234" s="110">
        <f>'6. Subcontractors &amp; Consultant'!D15</f>
        <v>0</v>
      </c>
      <c r="G234" s="118">
        <f>'6. Subcontractors &amp; Consultant'!E15</f>
        <v>0</v>
      </c>
      <c r="H234" s="118">
        <f>'6. Subcontractors &amp; Consultant'!F15</f>
        <v>0</v>
      </c>
      <c r="I234" s="118">
        <f>'6. Subcontractors &amp; Consultant'!G15</f>
        <v>0</v>
      </c>
      <c r="J234" s="118">
        <f>'6. Subcontractors &amp; Consultant'!H15</f>
        <v>0</v>
      </c>
      <c r="K234" s="152"/>
      <c r="L234" s="153"/>
      <c r="M234" s="114"/>
      <c r="N234"/>
      <c r="O234"/>
    </row>
    <row r="235" spans="2:15" s="120" customFormat="1" hidden="1" x14ac:dyDescent="0.35">
      <c r="B235" s="110">
        <f>'6. Subcontractors &amp; Consultant'!I16</f>
        <v>0</v>
      </c>
      <c r="C235" s="110">
        <f>'6. Subcontractors &amp; Consultant'!A16</f>
        <v>0</v>
      </c>
      <c r="D235" s="110">
        <f>'6. Subcontractors &amp; Consultant'!B16</f>
        <v>0</v>
      </c>
      <c r="E235" s="549">
        <f>'6. Subcontractors &amp; Consultant'!C16</f>
        <v>0</v>
      </c>
      <c r="F235" s="110">
        <f>'6. Subcontractors &amp; Consultant'!D16</f>
        <v>0</v>
      </c>
      <c r="G235" s="118">
        <f>'6. Subcontractors &amp; Consultant'!E16</f>
        <v>0</v>
      </c>
      <c r="H235" s="118">
        <f>'6. Subcontractors &amp; Consultant'!F16</f>
        <v>0</v>
      </c>
      <c r="I235" s="118">
        <f>'6. Subcontractors &amp; Consultant'!G16</f>
        <v>0</v>
      </c>
      <c r="J235" s="118">
        <f>'6. Subcontractors &amp; Consultant'!H16</f>
        <v>0</v>
      </c>
      <c r="K235" s="152"/>
      <c r="L235" s="153"/>
      <c r="M235" s="114"/>
      <c r="N235"/>
      <c r="O235"/>
    </row>
    <row r="236" spans="2:15" s="120" customFormat="1" hidden="1" x14ac:dyDescent="0.35">
      <c r="B236" s="110">
        <f>'6. Subcontractors &amp; Consultant'!I17</f>
        <v>0</v>
      </c>
      <c r="C236" s="110">
        <f>'6. Subcontractors &amp; Consultant'!A17</f>
        <v>0</v>
      </c>
      <c r="D236" s="110">
        <f>'6. Subcontractors &amp; Consultant'!B17</f>
        <v>0</v>
      </c>
      <c r="E236" s="549">
        <f>'6. Subcontractors &amp; Consultant'!C17</f>
        <v>0</v>
      </c>
      <c r="F236" s="110">
        <f>'6. Subcontractors &amp; Consultant'!D17</f>
        <v>0</v>
      </c>
      <c r="G236" s="118">
        <f>'6. Subcontractors &amp; Consultant'!E17</f>
        <v>0</v>
      </c>
      <c r="H236" s="118">
        <f>'6. Subcontractors &amp; Consultant'!F17</f>
        <v>0</v>
      </c>
      <c r="I236" s="118">
        <f>'6. Subcontractors &amp; Consultant'!G17</f>
        <v>0</v>
      </c>
      <c r="J236" s="118">
        <f>'6. Subcontractors &amp; Consultant'!H17</f>
        <v>0</v>
      </c>
      <c r="K236" s="152"/>
      <c r="L236" s="153"/>
      <c r="M236" s="114"/>
      <c r="N236"/>
      <c r="O236"/>
    </row>
    <row r="237" spans="2:15" s="120" customFormat="1" hidden="1" x14ac:dyDescent="0.35">
      <c r="B237" s="110">
        <f>'6. Subcontractors &amp; Consultant'!I18</f>
        <v>0</v>
      </c>
      <c r="C237" s="110">
        <f>'6. Subcontractors &amp; Consultant'!A18</f>
        <v>0</v>
      </c>
      <c r="D237" s="110">
        <f>'6. Subcontractors &amp; Consultant'!B18</f>
        <v>0</v>
      </c>
      <c r="E237" s="549">
        <f>'6. Subcontractors &amp; Consultant'!C18</f>
        <v>0</v>
      </c>
      <c r="F237" s="110">
        <f>'6. Subcontractors &amp; Consultant'!D18</f>
        <v>0</v>
      </c>
      <c r="G237" s="118">
        <f>'6. Subcontractors &amp; Consultant'!E18</f>
        <v>0</v>
      </c>
      <c r="H237" s="118">
        <f>'6. Subcontractors &amp; Consultant'!F18</f>
        <v>0</v>
      </c>
      <c r="I237" s="118">
        <f>'6. Subcontractors &amp; Consultant'!G18</f>
        <v>0</v>
      </c>
      <c r="J237" s="118">
        <f>'6. Subcontractors &amp; Consultant'!H18</f>
        <v>0</v>
      </c>
      <c r="K237" s="152"/>
      <c r="L237" s="153"/>
      <c r="M237" s="114"/>
      <c r="N237"/>
      <c r="O237"/>
    </row>
    <row r="238" spans="2:15" s="120" customFormat="1" hidden="1" x14ac:dyDescent="0.35">
      <c r="B238" s="110">
        <f>'6. Subcontractors &amp; Consultant'!I19</f>
        <v>0</v>
      </c>
      <c r="C238" s="110">
        <f>'6. Subcontractors &amp; Consultant'!A19</f>
        <v>0</v>
      </c>
      <c r="D238" s="110">
        <f>'6. Subcontractors &amp; Consultant'!B19</f>
        <v>0</v>
      </c>
      <c r="E238" s="549">
        <f>'6. Subcontractors &amp; Consultant'!C19</f>
        <v>0</v>
      </c>
      <c r="F238" s="110">
        <f>'6. Subcontractors &amp; Consultant'!D19</f>
        <v>0</v>
      </c>
      <c r="G238" s="118">
        <f>'6. Subcontractors &amp; Consultant'!E19</f>
        <v>0</v>
      </c>
      <c r="H238" s="118">
        <f>'6. Subcontractors &amp; Consultant'!F19</f>
        <v>0</v>
      </c>
      <c r="I238" s="118">
        <f>'6. Subcontractors &amp; Consultant'!G19</f>
        <v>0</v>
      </c>
      <c r="J238" s="118">
        <f>'6. Subcontractors &amp; Consultant'!H19</f>
        <v>0</v>
      </c>
      <c r="K238" s="152"/>
      <c r="L238" s="153"/>
      <c r="M238" s="114"/>
      <c r="N238"/>
      <c r="O238"/>
    </row>
    <row r="239" spans="2:15" s="120" customFormat="1" hidden="1" x14ac:dyDescent="0.35">
      <c r="B239" s="110">
        <f>'6. Subcontractors &amp; Consultant'!I20</f>
        <v>0</v>
      </c>
      <c r="C239" s="110">
        <f>'6. Subcontractors &amp; Consultant'!A20</f>
        <v>0</v>
      </c>
      <c r="D239" s="110">
        <f>'6. Subcontractors &amp; Consultant'!B20</f>
        <v>0</v>
      </c>
      <c r="E239" s="549">
        <f>'6. Subcontractors &amp; Consultant'!C20</f>
        <v>0</v>
      </c>
      <c r="F239" s="110">
        <f>'6. Subcontractors &amp; Consultant'!D20</f>
        <v>0</v>
      </c>
      <c r="G239" s="118">
        <f>'6. Subcontractors &amp; Consultant'!E20</f>
        <v>0</v>
      </c>
      <c r="H239" s="118">
        <f>'6. Subcontractors &amp; Consultant'!F20</f>
        <v>0</v>
      </c>
      <c r="I239" s="118">
        <f>'6. Subcontractors &amp; Consultant'!G20</f>
        <v>0</v>
      </c>
      <c r="J239" s="118">
        <f>'6. Subcontractors &amp; Consultant'!H20</f>
        <v>0</v>
      </c>
      <c r="K239" s="152"/>
      <c r="L239" s="153"/>
      <c r="M239" s="114"/>
      <c r="N239"/>
      <c r="O239"/>
    </row>
    <row r="240" spans="2:15" s="120" customFormat="1" hidden="1" x14ac:dyDescent="0.35">
      <c r="B240" s="110">
        <f>'6. Subcontractors &amp; Consultant'!I21</f>
        <v>0</v>
      </c>
      <c r="C240" s="110">
        <f>'6. Subcontractors &amp; Consultant'!A21</f>
        <v>0</v>
      </c>
      <c r="D240" s="110">
        <f>'6. Subcontractors &amp; Consultant'!B21</f>
        <v>0</v>
      </c>
      <c r="E240" s="549">
        <f>'6. Subcontractors &amp; Consultant'!C21</f>
        <v>0</v>
      </c>
      <c r="F240" s="110">
        <f>'6. Subcontractors &amp; Consultant'!D21</f>
        <v>0</v>
      </c>
      <c r="G240" s="118">
        <f>'6. Subcontractors &amp; Consultant'!E21</f>
        <v>0</v>
      </c>
      <c r="H240" s="118">
        <f>'6. Subcontractors &amp; Consultant'!F21</f>
        <v>0</v>
      </c>
      <c r="I240" s="118">
        <f>'6. Subcontractors &amp; Consultant'!G21</f>
        <v>0</v>
      </c>
      <c r="J240" s="118">
        <f>'6. Subcontractors &amp; Consultant'!H21</f>
        <v>0</v>
      </c>
      <c r="K240" s="152"/>
      <c r="L240" s="153"/>
      <c r="M240" s="114"/>
      <c r="N240"/>
      <c r="O240"/>
    </row>
    <row r="241" spans="2:13" hidden="1" x14ac:dyDescent="0.35">
      <c r="B241" s="110">
        <f>'6. Subcontractors &amp; Consultant'!I22</f>
        <v>0</v>
      </c>
      <c r="C241" s="110">
        <f>'6. Subcontractors &amp; Consultant'!A22</f>
        <v>0</v>
      </c>
      <c r="D241" s="110">
        <f>'6. Subcontractors &amp; Consultant'!B22</f>
        <v>0</v>
      </c>
      <c r="E241" s="549">
        <f>'6. Subcontractors &amp; Consultant'!C22</f>
        <v>0</v>
      </c>
      <c r="F241" s="110">
        <f>'6. Subcontractors &amp; Consultant'!D22</f>
        <v>0</v>
      </c>
      <c r="G241" s="118">
        <f>'6. Subcontractors &amp; Consultant'!E22</f>
        <v>0</v>
      </c>
      <c r="H241" s="118">
        <f>'6. Subcontractors &amp; Consultant'!F22</f>
        <v>0</v>
      </c>
      <c r="I241" s="118">
        <f>'6. Subcontractors &amp; Consultant'!G22</f>
        <v>0</v>
      </c>
      <c r="J241" s="118">
        <f>'6. Subcontractors &amp; Consultant'!H22</f>
        <v>0</v>
      </c>
      <c r="K241" s="152"/>
      <c r="L241" s="153"/>
      <c r="M241" s="114"/>
    </row>
    <row r="242" spans="2:13" hidden="1" x14ac:dyDescent="0.35">
      <c r="B242" s="110">
        <f>'6. Subcontractors &amp; Consultant'!I23</f>
        <v>0</v>
      </c>
      <c r="C242" s="110">
        <f>'6. Subcontractors &amp; Consultant'!A23</f>
        <v>0</v>
      </c>
      <c r="D242" s="110">
        <f>'6. Subcontractors &amp; Consultant'!B23</f>
        <v>0</v>
      </c>
      <c r="E242" s="549">
        <f>'6. Subcontractors &amp; Consultant'!C23</f>
        <v>0</v>
      </c>
      <c r="F242" s="110">
        <f>'6. Subcontractors &amp; Consultant'!D23</f>
        <v>0</v>
      </c>
      <c r="G242" s="118">
        <f>'6. Subcontractors &amp; Consultant'!E23</f>
        <v>0</v>
      </c>
      <c r="H242" s="118">
        <f>'6. Subcontractors &amp; Consultant'!F23</f>
        <v>0</v>
      </c>
      <c r="I242" s="118">
        <f>'6. Subcontractors &amp; Consultant'!G23</f>
        <v>0</v>
      </c>
      <c r="J242" s="118">
        <f>'6. Subcontractors &amp; Consultant'!H23</f>
        <v>0</v>
      </c>
      <c r="K242" s="152"/>
      <c r="L242" s="153"/>
      <c r="M242" s="114"/>
    </row>
    <row r="243" spans="2:13" hidden="1" x14ac:dyDescent="0.35">
      <c r="B243" s="110">
        <f>'6. Subcontractors &amp; Consultant'!I24</f>
        <v>0</v>
      </c>
      <c r="C243" s="110">
        <f>'6. Subcontractors &amp; Consultant'!A24</f>
        <v>0</v>
      </c>
      <c r="D243" s="110">
        <f>'6. Subcontractors &amp; Consultant'!B24</f>
        <v>0</v>
      </c>
      <c r="E243" s="549">
        <f>'6. Subcontractors &amp; Consultant'!C24</f>
        <v>0</v>
      </c>
      <c r="F243" s="110">
        <f>'6. Subcontractors &amp; Consultant'!D24</f>
        <v>0</v>
      </c>
      <c r="G243" s="118">
        <f>'6. Subcontractors &amp; Consultant'!E24</f>
        <v>0</v>
      </c>
      <c r="H243" s="118">
        <f>'6. Subcontractors &amp; Consultant'!F24</f>
        <v>0</v>
      </c>
      <c r="I243" s="118">
        <f>'6. Subcontractors &amp; Consultant'!G24</f>
        <v>0</v>
      </c>
      <c r="J243" s="118">
        <f>'6. Subcontractors &amp; Consultant'!H24</f>
        <v>0</v>
      </c>
      <c r="K243" s="152"/>
      <c r="L243" s="153"/>
      <c r="M243" s="114"/>
    </row>
    <row r="244" spans="2:13" hidden="1" x14ac:dyDescent="0.35">
      <c r="B244" s="110">
        <f>'6. Subcontractors &amp; Consultant'!I25</f>
        <v>0</v>
      </c>
      <c r="C244" s="110">
        <f>'6. Subcontractors &amp; Consultant'!A25</f>
        <v>0</v>
      </c>
      <c r="D244" s="110">
        <f>'6. Subcontractors &amp; Consultant'!B25</f>
        <v>0</v>
      </c>
      <c r="E244" s="549">
        <f>'6. Subcontractors &amp; Consultant'!C25</f>
        <v>0</v>
      </c>
      <c r="F244" s="110">
        <f>'6. Subcontractors &amp; Consultant'!D25</f>
        <v>0</v>
      </c>
      <c r="G244" s="118">
        <f>'6. Subcontractors &amp; Consultant'!E25</f>
        <v>0</v>
      </c>
      <c r="H244" s="118">
        <f>'6. Subcontractors &amp; Consultant'!F25</f>
        <v>0</v>
      </c>
      <c r="I244" s="118">
        <f>'6. Subcontractors &amp; Consultant'!G25</f>
        <v>0</v>
      </c>
      <c r="J244" s="118">
        <f>'6. Subcontractors &amp; Consultant'!H25</f>
        <v>0</v>
      </c>
      <c r="K244" s="152"/>
      <c r="L244" s="153"/>
      <c r="M244" s="114"/>
    </row>
    <row r="245" spans="2:13" hidden="1" x14ac:dyDescent="0.35">
      <c r="B245" s="110">
        <f>'6. Subcontractors &amp; Consultant'!I26</f>
        <v>0</v>
      </c>
      <c r="C245" s="110">
        <f>'6. Subcontractors &amp; Consultant'!A26</f>
        <v>0</v>
      </c>
      <c r="D245" s="110">
        <f>'6. Subcontractors &amp; Consultant'!B26</f>
        <v>0</v>
      </c>
      <c r="E245" s="549">
        <f>'6. Subcontractors &amp; Consultant'!C26</f>
        <v>0</v>
      </c>
      <c r="F245" s="110">
        <f>'6. Subcontractors &amp; Consultant'!D26</f>
        <v>0</v>
      </c>
      <c r="G245" s="118">
        <f>'6. Subcontractors &amp; Consultant'!E26</f>
        <v>0</v>
      </c>
      <c r="H245" s="118">
        <f>'6. Subcontractors &amp; Consultant'!F26</f>
        <v>0</v>
      </c>
      <c r="I245" s="118">
        <f>'6. Subcontractors &amp; Consultant'!G26</f>
        <v>0</v>
      </c>
      <c r="J245" s="118">
        <f>'6. Subcontractors &amp; Consultant'!H26</f>
        <v>0</v>
      </c>
      <c r="K245" s="152"/>
      <c r="L245" s="153"/>
      <c r="M245" s="114"/>
    </row>
    <row r="246" spans="2:13" hidden="1" x14ac:dyDescent="0.35">
      <c r="B246" s="110">
        <f>'6. Subcontractors &amp; Consultant'!I27</f>
        <v>0</v>
      </c>
      <c r="C246" s="110">
        <f>'6. Subcontractors &amp; Consultant'!A27</f>
        <v>0</v>
      </c>
      <c r="D246" s="110">
        <f>'6. Subcontractors &amp; Consultant'!B27</f>
        <v>0</v>
      </c>
      <c r="E246" s="549">
        <f>'6. Subcontractors &amp; Consultant'!C27</f>
        <v>0</v>
      </c>
      <c r="F246" s="110">
        <f>'6. Subcontractors &amp; Consultant'!D27</f>
        <v>0</v>
      </c>
      <c r="G246" s="118">
        <f>'6. Subcontractors &amp; Consultant'!E27</f>
        <v>0</v>
      </c>
      <c r="H246" s="118">
        <f>'6. Subcontractors &amp; Consultant'!F27</f>
        <v>0</v>
      </c>
      <c r="I246" s="118">
        <f>'6. Subcontractors &amp; Consultant'!G27</f>
        <v>0</v>
      </c>
      <c r="J246" s="118">
        <f>'6. Subcontractors &amp; Consultant'!H27</f>
        <v>0</v>
      </c>
      <c r="K246" s="152"/>
      <c r="L246" s="153"/>
      <c r="M246" s="114"/>
    </row>
    <row r="247" spans="2:13" hidden="1" x14ac:dyDescent="0.35">
      <c r="B247" s="110">
        <f>'6. Subcontractors &amp; Consultant'!I28</f>
        <v>0</v>
      </c>
      <c r="C247" s="110">
        <f>'6. Subcontractors &amp; Consultant'!A28</f>
        <v>0</v>
      </c>
      <c r="D247" s="110">
        <f>'6. Subcontractors &amp; Consultant'!B28</f>
        <v>0</v>
      </c>
      <c r="E247" s="549">
        <f>'6. Subcontractors &amp; Consultant'!C28</f>
        <v>0</v>
      </c>
      <c r="F247" s="110">
        <f>'6. Subcontractors &amp; Consultant'!D28</f>
        <v>0</v>
      </c>
      <c r="G247" s="118">
        <f>'6. Subcontractors &amp; Consultant'!E28</f>
        <v>0</v>
      </c>
      <c r="H247" s="118">
        <f>'6. Subcontractors &amp; Consultant'!F28</f>
        <v>0</v>
      </c>
      <c r="I247" s="118">
        <f>'6. Subcontractors &amp; Consultant'!G28</f>
        <v>0</v>
      </c>
      <c r="J247" s="118">
        <f>'6. Subcontractors &amp; Consultant'!H28</f>
        <v>0</v>
      </c>
      <c r="K247" s="152"/>
      <c r="L247" s="153"/>
      <c r="M247" s="114"/>
    </row>
    <row r="248" spans="2:13" hidden="1" x14ac:dyDescent="0.35">
      <c r="B248" s="110">
        <f>'6. Subcontractors &amp; Consultant'!I29</f>
        <v>0</v>
      </c>
      <c r="C248" s="110">
        <f>'6. Subcontractors &amp; Consultant'!A29</f>
        <v>0</v>
      </c>
      <c r="D248" s="110">
        <f>'6. Subcontractors &amp; Consultant'!B29</f>
        <v>0</v>
      </c>
      <c r="E248" s="549">
        <f>'6. Subcontractors &amp; Consultant'!C29</f>
        <v>0</v>
      </c>
      <c r="F248" s="110">
        <f>'6. Subcontractors &amp; Consultant'!D29</f>
        <v>0</v>
      </c>
      <c r="G248" s="118">
        <f>'6. Subcontractors &amp; Consultant'!E29</f>
        <v>0</v>
      </c>
      <c r="H248" s="118">
        <f>'6. Subcontractors &amp; Consultant'!F29</f>
        <v>0</v>
      </c>
      <c r="I248" s="118">
        <f>'6. Subcontractors &amp; Consultant'!G29</f>
        <v>0</v>
      </c>
      <c r="J248" s="118">
        <f>'6. Subcontractors &amp; Consultant'!H29</f>
        <v>0</v>
      </c>
      <c r="K248" s="152"/>
      <c r="L248" s="153"/>
      <c r="M248" s="114"/>
    </row>
    <row r="249" spans="2:13" hidden="1" x14ac:dyDescent="0.35">
      <c r="B249" s="110">
        <f>'6. Subcontractors &amp; Consultant'!I30</f>
        <v>0</v>
      </c>
      <c r="C249" s="110">
        <f>'6. Subcontractors &amp; Consultant'!A30</f>
        <v>0</v>
      </c>
      <c r="D249" s="110">
        <f>'6. Subcontractors &amp; Consultant'!B30</f>
        <v>0</v>
      </c>
      <c r="E249" s="549">
        <f>'6. Subcontractors &amp; Consultant'!C30</f>
        <v>0</v>
      </c>
      <c r="F249" s="110">
        <f>'6. Subcontractors &amp; Consultant'!D30</f>
        <v>0</v>
      </c>
      <c r="G249" s="118">
        <f>'6. Subcontractors &amp; Consultant'!E30</f>
        <v>0</v>
      </c>
      <c r="H249" s="118">
        <f>'6. Subcontractors &amp; Consultant'!F30</f>
        <v>0</v>
      </c>
      <c r="I249" s="118">
        <f>'6. Subcontractors &amp; Consultant'!G30</f>
        <v>0</v>
      </c>
      <c r="J249" s="118">
        <f>'6. Subcontractors &amp; Consultant'!H30</f>
        <v>0</v>
      </c>
      <c r="K249" s="152"/>
      <c r="L249" s="153"/>
      <c r="M249" s="114"/>
    </row>
    <row r="250" spans="2:13" hidden="1" x14ac:dyDescent="0.35">
      <c r="B250" s="110">
        <f>'6. Subcontractors &amp; Consultant'!I31</f>
        <v>0</v>
      </c>
      <c r="C250" s="110">
        <f>'6. Subcontractors &amp; Consultant'!A31</f>
        <v>0</v>
      </c>
      <c r="D250" s="110">
        <f>'6. Subcontractors &amp; Consultant'!B31</f>
        <v>0</v>
      </c>
      <c r="E250" s="549">
        <f>'6. Subcontractors &amp; Consultant'!C31</f>
        <v>0</v>
      </c>
      <c r="F250" s="110">
        <f>'6. Subcontractors &amp; Consultant'!D31</f>
        <v>0</v>
      </c>
      <c r="G250" s="118">
        <f>'6. Subcontractors &amp; Consultant'!E31</f>
        <v>0</v>
      </c>
      <c r="H250" s="118">
        <f>'6. Subcontractors &amp; Consultant'!F31</f>
        <v>0</v>
      </c>
      <c r="I250" s="118">
        <f>'6. Subcontractors &amp; Consultant'!G31</f>
        <v>0</v>
      </c>
      <c r="J250" s="118">
        <f>'6. Subcontractors &amp; Consultant'!H31</f>
        <v>0</v>
      </c>
      <c r="K250" s="152"/>
      <c r="L250" s="153"/>
      <c r="M250" s="114"/>
    </row>
    <row r="251" spans="2:13" hidden="1" x14ac:dyDescent="0.35">
      <c r="B251" s="110">
        <f>'6. Subcontractors &amp; Consultant'!I32</f>
        <v>0</v>
      </c>
      <c r="C251" s="110">
        <f>'6. Subcontractors &amp; Consultant'!A32</f>
        <v>0</v>
      </c>
      <c r="D251" s="110">
        <f>'6. Subcontractors &amp; Consultant'!B32</f>
        <v>0</v>
      </c>
      <c r="E251" s="549">
        <f>'6. Subcontractors &amp; Consultant'!C32</f>
        <v>0</v>
      </c>
      <c r="F251" s="110">
        <f>'6. Subcontractors &amp; Consultant'!D32</f>
        <v>0</v>
      </c>
      <c r="G251" s="118">
        <f>'6. Subcontractors &amp; Consultant'!E32</f>
        <v>0</v>
      </c>
      <c r="H251" s="118">
        <f>'6. Subcontractors &amp; Consultant'!F32</f>
        <v>0</v>
      </c>
      <c r="I251" s="118">
        <f>'6. Subcontractors &amp; Consultant'!G32</f>
        <v>0</v>
      </c>
      <c r="J251" s="118">
        <f>'6. Subcontractors &amp; Consultant'!H32</f>
        <v>0</v>
      </c>
      <c r="K251" s="152"/>
      <c r="L251" s="153"/>
      <c r="M251" s="114"/>
    </row>
    <row r="252" spans="2:13" hidden="1" x14ac:dyDescent="0.35">
      <c r="B252" s="110">
        <f>'6. Subcontractors &amp; Consultant'!I33</f>
        <v>0</v>
      </c>
      <c r="C252" s="110">
        <f>'6. Subcontractors &amp; Consultant'!A33</f>
        <v>0</v>
      </c>
      <c r="D252" s="110">
        <f>'6. Subcontractors &amp; Consultant'!B33</f>
        <v>0</v>
      </c>
      <c r="E252" s="549">
        <f>'6. Subcontractors &amp; Consultant'!C33</f>
        <v>0</v>
      </c>
      <c r="F252" s="110">
        <f>'6. Subcontractors &amp; Consultant'!D33</f>
        <v>0</v>
      </c>
      <c r="G252" s="118">
        <f>'6. Subcontractors &amp; Consultant'!E33</f>
        <v>0</v>
      </c>
      <c r="H252" s="118">
        <f>'6. Subcontractors &amp; Consultant'!F33</f>
        <v>0</v>
      </c>
      <c r="I252" s="118">
        <f>'6. Subcontractors &amp; Consultant'!G33</f>
        <v>0</v>
      </c>
      <c r="J252" s="118">
        <f>'6. Subcontractors &amp; Consultant'!H33</f>
        <v>0</v>
      </c>
      <c r="K252" s="152"/>
      <c r="L252" s="153"/>
      <c r="M252" s="114"/>
    </row>
    <row r="253" spans="2:13" hidden="1" x14ac:dyDescent="0.35">
      <c r="B253" s="110">
        <f>'6. Subcontractors &amp; Consultant'!I34</f>
        <v>0</v>
      </c>
      <c r="C253" s="110">
        <f>'6. Subcontractors &amp; Consultant'!A34</f>
        <v>0</v>
      </c>
      <c r="D253" s="110">
        <f>'6. Subcontractors &amp; Consultant'!B34</f>
        <v>0</v>
      </c>
      <c r="E253" s="549">
        <f>'6. Subcontractors &amp; Consultant'!C34</f>
        <v>0</v>
      </c>
      <c r="F253" s="110">
        <f>'6. Subcontractors &amp; Consultant'!D34</f>
        <v>0</v>
      </c>
      <c r="G253" s="118">
        <f>'6. Subcontractors &amp; Consultant'!E34</f>
        <v>0</v>
      </c>
      <c r="H253" s="118">
        <f>'6. Subcontractors &amp; Consultant'!F34</f>
        <v>0</v>
      </c>
      <c r="I253" s="118">
        <f>'6. Subcontractors &amp; Consultant'!G34</f>
        <v>0</v>
      </c>
      <c r="J253" s="118">
        <f>'6. Subcontractors &amp; Consultant'!H34</f>
        <v>0</v>
      </c>
      <c r="K253" s="152"/>
      <c r="L253" s="153"/>
      <c r="M253" s="114"/>
    </row>
    <row r="254" spans="2:13" hidden="1" x14ac:dyDescent="0.35">
      <c r="B254" s="110">
        <f>'6. Subcontractors &amp; Consultant'!I35</f>
        <v>0</v>
      </c>
      <c r="C254" s="110">
        <f>'6. Subcontractors &amp; Consultant'!A35</f>
        <v>0</v>
      </c>
      <c r="D254" s="110">
        <f>'6. Subcontractors &amp; Consultant'!B35</f>
        <v>0</v>
      </c>
      <c r="E254" s="549">
        <f>'6. Subcontractors &amp; Consultant'!C35</f>
        <v>0</v>
      </c>
      <c r="F254" s="110">
        <f>'6. Subcontractors &amp; Consultant'!D35</f>
        <v>0</v>
      </c>
      <c r="G254" s="118">
        <f>'6. Subcontractors &amp; Consultant'!E35</f>
        <v>0</v>
      </c>
      <c r="H254" s="118">
        <f>'6. Subcontractors &amp; Consultant'!F35</f>
        <v>0</v>
      </c>
      <c r="I254" s="118">
        <f>'6. Subcontractors &amp; Consultant'!G35</f>
        <v>0</v>
      </c>
      <c r="J254" s="118">
        <f>'6. Subcontractors &amp; Consultant'!H35</f>
        <v>0</v>
      </c>
      <c r="K254" s="152"/>
      <c r="L254" s="153"/>
      <c r="M254" s="114"/>
    </row>
    <row r="255" spans="2:13" hidden="1" x14ac:dyDescent="0.35">
      <c r="B255" s="110">
        <f>'6. Subcontractors &amp; Consultant'!I36</f>
        <v>0</v>
      </c>
      <c r="C255" s="110">
        <f>'6. Subcontractors &amp; Consultant'!A36</f>
        <v>0</v>
      </c>
      <c r="D255" s="110">
        <f>'6. Subcontractors &amp; Consultant'!B36</f>
        <v>0</v>
      </c>
      <c r="E255" s="549">
        <f>'6. Subcontractors &amp; Consultant'!C36</f>
        <v>0</v>
      </c>
      <c r="F255" s="110">
        <f>'6. Subcontractors &amp; Consultant'!D36</f>
        <v>0</v>
      </c>
      <c r="G255" s="118">
        <f>'6. Subcontractors &amp; Consultant'!E36</f>
        <v>0</v>
      </c>
      <c r="H255" s="118">
        <f>'6. Subcontractors &amp; Consultant'!F36</f>
        <v>0</v>
      </c>
      <c r="I255" s="118">
        <f>'6. Subcontractors &amp; Consultant'!G36</f>
        <v>0</v>
      </c>
      <c r="J255" s="118">
        <f>'6. Subcontractors &amp; Consultant'!H36</f>
        <v>0</v>
      </c>
      <c r="K255" s="152"/>
      <c r="L255" s="153"/>
      <c r="M255" s="114"/>
    </row>
    <row r="256" spans="2:13" hidden="1" x14ac:dyDescent="0.35">
      <c r="B256" s="110">
        <f>'6. Subcontractors &amp; Consultant'!I37</f>
        <v>0</v>
      </c>
      <c r="C256" s="110">
        <f>'6. Subcontractors &amp; Consultant'!A37</f>
        <v>0</v>
      </c>
      <c r="D256" s="110">
        <f>'6. Subcontractors &amp; Consultant'!B37</f>
        <v>0</v>
      </c>
      <c r="E256" s="549">
        <f>'6. Subcontractors &amp; Consultant'!C37</f>
        <v>0</v>
      </c>
      <c r="F256" s="110">
        <f>'6. Subcontractors &amp; Consultant'!D37</f>
        <v>0</v>
      </c>
      <c r="G256" s="118">
        <f>'6. Subcontractors &amp; Consultant'!E37</f>
        <v>0</v>
      </c>
      <c r="H256" s="118">
        <f>'6. Subcontractors &amp; Consultant'!F37</f>
        <v>0</v>
      </c>
      <c r="I256" s="118">
        <f>'6. Subcontractors &amp; Consultant'!G37</f>
        <v>0</v>
      </c>
      <c r="J256" s="118">
        <f>'6. Subcontractors &amp; Consultant'!H37</f>
        <v>0</v>
      </c>
      <c r="K256" s="152"/>
      <c r="L256" s="153"/>
      <c r="M256" s="114"/>
    </row>
    <row r="257" spans="2:13" hidden="1" x14ac:dyDescent="0.35">
      <c r="B257" s="110">
        <f>'6. Subcontractors &amp; Consultant'!I38</f>
        <v>0</v>
      </c>
      <c r="C257" s="110">
        <f>'6. Subcontractors &amp; Consultant'!A38</f>
        <v>0</v>
      </c>
      <c r="D257" s="110">
        <f>'6. Subcontractors &amp; Consultant'!B38</f>
        <v>0</v>
      </c>
      <c r="E257" s="549">
        <f>'6. Subcontractors &amp; Consultant'!C38</f>
        <v>0</v>
      </c>
      <c r="F257" s="110">
        <f>'6. Subcontractors &amp; Consultant'!D38</f>
        <v>0</v>
      </c>
      <c r="G257" s="118">
        <f>'6. Subcontractors &amp; Consultant'!E38</f>
        <v>0</v>
      </c>
      <c r="H257" s="118">
        <f>'6. Subcontractors &amp; Consultant'!F38</f>
        <v>0</v>
      </c>
      <c r="I257" s="118">
        <f>'6. Subcontractors &amp; Consultant'!G38</f>
        <v>0</v>
      </c>
      <c r="J257" s="118">
        <f>'6. Subcontractors &amp; Consultant'!H38</f>
        <v>0</v>
      </c>
      <c r="K257" s="152"/>
      <c r="L257" s="153"/>
      <c r="M257" s="114"/>
    </row>
    <row r="258" spans="2:13" hidden="1" x14ac:dyDescent="0.35">
      <c r="B258" s="110">
        <f>'6. Subcontractors &amp; Consultant'!I39</f>
        <v>0</v>
      </c>
      <c r="C258" s="110">
        <f>'6. Subcontractors &amp; Consultant'!A39</f>
        <v>0</v>
      </c>
      <c r="D258" s="110">
        <f>'6. Subcontractors &amp; Consultant'!B39</f>
        <v>0</v>
      </c>
      <c r="E258" s="549">
        <f>'6. Subcontractors &amp; Consultant'!C39</f>
        <v>0</v>
      </c>
      <c r="F258" s="110">
        <f>'6. Subcontractors &amp; Consultant'!D39</f>
        <v>0</v>
      </c>
      <c r="G258" s="118">
        <f>'6. Subcontractors &amp; Consultant'!E39</f>
        <v>0</v>
      </c>
      <c r="H258" s="118">
        <f>'6. Subcontractors &amp; Consultant'!F39</f>
        <v>0</v>
      </c>
      <c r="I258" s="118">
        <f>'6. Subcontractors &amp; Consultant'!G39</f>
        <v>0</v>
      </c>
      <c r="J258" s="118">
        <f>'6. Subcontractors &amp; Consultant'!H39</f>
        <v>0</v>
      </c>
      <c r="K258" s="152"/>
      <c r="L258" s="153"/>
      <c r="M258" s="114"/>
    </row>
    <row r="259" spans="2:13" hidden="1" x14ac:dyDescent="0.35">
      <c r="B259" s="110">
        <f>'6. Subcontractors &amp; Consultant'!I40</f>
        <v>0</v>
      </c>
      <c r="C259" s="110">
        <f>'6. Subcontractors &amp; Consultant'!A40</f>
        <v>0</v>
      </c>
      <c r="D259" s="110">
        <f>'6. Subcontractors &amp; Consultant'!B40</f>
        <v>0</v>
      </c>
      <c r="E259" s="549">
        <f>'6. Subcontractors &amp; Consultant'!C40</f>
        <v>0</v>
      </c>
      <c r="F259" s="110">
        <f>'6. Subcontractors &amp; Consultant'!D40</f>
        <v>0</v>
      </c>
      <c r="G259" s="118">
        <f>'6. Subcontractors &amp; Consultant'!E40</f>
        <v>0</v>
      </c>
      <c r="H259" s="118">
        <f>'6. Subcontractors &amp; Consultant'!F40</f>
        <v>0</v>
      </c>
      <c r="I259" s="118">
        <f>'6. Subcontractors &amp; Consultant'!G40</f>
        <v>0</v>
      </c>
      <c r="J259" s="118">
        <f>'6. Subcontractors &amp; Consultant'!H40</f>
        <v>0</v>
      </c>
      <c r="K259" s="152"/>
      <c r="L259" s="153"/>
      <c r="M259" s="114"/>
    </row>
    <row r="260" spans="2:13" hidden="1" x14ac:dyDescent="0.35">
      <c r="B260" s="110">
        <f>'6. Subcontractors &amp; Consultant'!I41</f>
        <v>0</v>
      </c>
      <c r="C260" s="110">
        <f>'6. Subcontractors &amp; Consultant'!A41</f>
        <v>0</v>
      </c>
      <c r="D260" s="110">
        <f>'6. Subcontractors &amp; Consultant'!B41</f>
        <v>0</v>
      </c>
      <c r="E260" s="549">
        <f>'6. Subcontractors &amp; Consultant'!C41</f>
        <v>0</v>
      </c>
      <c r="F260" s="110">
        <f>'6. Subcontractors &amp; Consultant'!D41</f>
        <v>0</v>
      </c>
      <c r="G260" s="118">
        <f>'6. Subcontractors &amp; Consultant'!E41</f>
        <v>0</v>
      </c>
      <c r="H260" s="118">
        <f>'6. Subcontractors &amp; Consultant'!F41</f>
        <v>0</v>
      </c>
      <c r="I260" s="118">
        <f>'6. Subcontractors &amp; Consultant'!G41</f>
        <v>0</v>
      </c>
      <c r="J260" s="118">
        <f>'6. Subcontractors &amp; Consultant'!H41</f>
        <v>0</v>
      </c>
      <c r="K260" s="152"/>
      <c r="L260" s="153"/>
      <c r="M260" s="114"/>
    </row>
    <row r="261" spans="2:13" hidden="1" x14ac:dyDescent="0.35">
      <c r="B261" s="110">
        <f>'6. Subcontractors &amp; Consultant'!I42</f>
        <v>0</v>
      </c>
      <c r="C261" s="110">
        <f>'6. Subcontractors &amp; Consultant'!A42</f>
        <v>0</v>
      </c>
      <c r="D261" s="110">
        <f>'6. Subcontractors &amp; Consultant'!B42</f>
        <v>0</v>
      </c>
      <c r="E261" s="549">
        <f>'6. Subcontractors &amp; Consultant'!C42</f>
        <v>0</v>
      </c>
      <c r="F261" s="110">
        <f>'6. Subcontractors &amp; Consultant'!D42</f>
        <v>0</v>
      </c>
      <c r="G261" s="118">
        <f>'6. Subcontractors &amp; Consultant'!E42</f>
        <v>0</v>
      </c>
      <c r="H261" s="118">
        <f>'6. Subcontractors &amp; Consultant'!F42</f>
        <v>0</v>
      </c>
      <c r="I261" s="118">
        <f>'6. Subcontractors &amp; Consultant'!G42</f>
        <v>0</v>
      </c>
      <c r="J261" s="118">
        <f>'6. Subcontractors &amp; Consultant'!H42</f>
        <v>0</v>
      </c>
      <c r="K261" s="152"/>
      <c r="L261" s="153"/>
      <c r="M261" s="114"/>
    </row>
    <row r="262" spans="2:13" hidden="1" x14ac:dyDescent="0.35">
      <c r="B262" s="110">
        <f>'6. Subcontractors &amp; Consultant'!I43</f>
        <v>0</v>
      </c>
      <c r="C262" s="110">
        <f>'6. Subcontractors &amp; Consultant'!A43</f>
        <v>0</v>
      </c>
      <c r="D262" s="110">
        <f>'6. Subcontractors &amp; Consultant'!B43</f>
        <v>0</v>
      </c>
      <c r="E262" s="549">
        <f>'6. Subcontractors &amp; Consultant'!C43</f>
        <v>0</v>
      </c>
      <c r="F262" s="110">
        <f>'6. Subcontractors &amp; Consultant'!D43</f>
        <v>0</v>
      </c>
      <c r="G262" s="118">
        <f>'6. Subcontractors &amp; Consultant'!E43</f>
        <v>0</v>
      </c>
      <c r="H262" s="118">
        <f>'6. Subcontractors &amp; Consultant'!F43</f>
        <v>0</v>
      </c>
      <c r="I262" s="118">
        <f>'6. Subcontractors &amp; Consultant'!G43</f>
        <v>0</v>
      </c>
      <c r="J262" s="118">
        <f>'6. Subcontractors &amp; Consultant'!H43</f>
        <v>0</v>
      </c>
      <c r="K262" s="152"/>
      <c r="L262" s="153"/>
      <c r="M262" s="114"/>
    </row>
    <row r="263" spans="2:13" hidden="1" x14ac:dyDescent="0.35">
      <c r="B263" s="110">
        <f>'6. Subcontractors &amp; Consultant'!I44</f>
        <v>0</v>
      </c>
      <c r="C263" s="110">
        <f>'6. Subcontractors &amp; Consultant'!A44</f>
        <v>0</v>
      </c>
      <c r="D263" s="110">
        <f>'6. Subcontractors &amp; Consultant'!B44</f>
        <v>0</v>
      </c>
      <c r="E263" s="549">
        <f>'6. Subcontractors &amp; Consultant'!C44</f>
        <v>0</v>
      </c>
      <c r="F263" s="110">
        <f>'6. Subcontractors &amp; Consultant'!D44</f>
        <v>0</v>
      </c>
      <c r="G263" s="118">
        <f>'6. Subcontractors &amp; Consultant'!E44</f>
        <v>0</v>
      </c>
      <c r="H263" s="118">
        <f>'6. Subcontractors &amp; Consultant'!F44</f>
        <v>0</v>
      </c>
      <c r="I263" s="118">
        <f>'6. Subcontractors &amp; Consultant'!G44</f>
        <v>0</v>
      </c>
      <c r="J263" s="118">
        <f>'6. Subcontractors &amp; Consultant'!H44</f>
        <v>0</v>
      </c>
      <c r="K263" s="152"/>
      <c r="L263" s="153"/>
      <c r="M263" s="114"/>
    </row>
    <row r="264" spans="2:13" hidden="1" x14ac:dyDescent="0.35">
      <c r="B264" s="110">
        <f>'6. Subcontractors &amp; Consultant'!I45</f>
        <v>0</v>
      </c>
      <c r="C264" s="110">
        <f>'6. Subcontractors &amp; Consultant'!A45</f>
        <v>0</v>
      </c>
      <c r="D264" s="110">
        <f>'6. Subcontractors &amp; Consultant'!B45</f>
        <v>0</v>
      </c>
      <c r="E264" s="549">
        <f>'6. Subcontractors &amp; Consultant'!C45</f>
        <v>0</v>
      </c>
      <c r="F264" s="110">
        <f>'6. Subcontractors &amp; Consultant'!D45</f>
        <v>0</v>
      </c>
      <c r="G264" s="118">
        <f>'6. Subcontractors &amp; Consultant'!E45</f>
        <v>0</v>
      </c>
      <c r="H264" s="118">
        <f>'6. Subcontractors &amp; Consultant'!F45</f>
        <v>0</v>
      </c>
      <c r="I264" s="118">
        <f>'6. Subcontractors &amp; Consultant'!G45</f>
        <v>0</v>
      </c>
      <c r="J264" s="118">
        <f>'6. Subcontractors &amp; Consultant'!H45</f>
        <v>0</v>
      </c>
      <c r="K264" s="152"/>
      <c r="L264" s="153"/>
      <c r="M264" s="114"/>
    </row>
    <row r="265" spans="2:13" hidden="1" x14ac:dyDescent="0.35">
      <c r="B265" s="110">
        <f>'6. Subcontractors &amp; Consultant'!I46</f>
        <v>0</v>
      </c>
      <c r="C265" s="110">
        <f>'6. Subcontractors &amp; Consultant'!A46</f>
        <v>0</v>
      </c>
      <c r="D265" s="110">
        <f>'6. Subcontractors &amp; Consultant'!B46</f>
        <v>0</v>
      </c>
      <c r="E265" s="549">
        <f>'6. Subcontractors &amp; Consultant'!C46</f>
        <v>0</v>
      </c>
      <c r="F265" s="110">
        <f>'6. Subcontractors &amp; Consultant'!D46</f>
        <v>0</v>
      </c>
      <c r="G265" s="118">
        <f>'6. Subcontractors &amp; Consultant'!E46</f>
        <v>0</v>
      </c>
      <c r="H265" s="118">
        <f>'6. Subcontractors &amp; Consultant'!F46</f>
        <v>0</v>
      </c>
      <c r="I265" s="118">
        <f>'6. Subcontractors &amp; Consultant'!G46</f>
        <v>0</v>
      </c>
      <c r="J265" s="118">
        <f>'6. Subcontractors &amp; Consultant'!H46</f>
        <v>0</v>
      </c>
      <c r="K265" s="152"/>
      <c r="L265" s="153"/>
      <c r="M265" s="114"/>
    </row>
    <row r="266" spans="2:13" hidden="1" x14ac:dyDescent="0.35">
      <c r="B266" s="110">
        <f>'6. Subcontractors &amp; Consultant'!I47</f>
        <v>0</v>
      </c>
      <c r="C266" s="110">
        <f>'6. Subcontractors &amp; Consultant'!A47</f>
        <v>0</v>
      </c>
      <c r="D266" s="110">
        <f>'6. Subcontractors &amp; Consultant'!B47</f>
        <v>0</v>
      </c>
      <c r="E266" s="549">
        <f>'6. Subcontractors &amp; Consultant'!C47</f>
        <v>0</v>
      </c>
      <c r="F266" s="110">
        <f>'6. Subcontractors &amp; Consultant'!D47</f>
        <v>0</v>
      </c>
      <c r="G266" s="118">
        <f>'6. Subcontractors &amp; Consultant'!E47</f>
        <v>0</v>
      </c>
      <c r="H266" s="118">
        <f>'6. Subcontractors &amp; Consultant'!F47</f>
        <v>0</v>
      </c>
      <c r="I266" s="118">
        <f>'6. Subcontractors &amp; Consultant'!G47</f>
        <v>0</v>
      </c>
      <c r="J266" s="118">
        <f>'6. Subcontractors &amp; Consultant'!H47</f>
        <v>0</v>
      </c>
      <c r="K266" s="152"/>
      <c r="L266" s="153"/>
      <c r="M266" s="114"/>
    </row>
    <row r="267" spans="2:13" hidden="1" x14ac:dyDescent="0.35">
      <c r="B267" s="110">
        <f>'6. Subcontractors &amp; Consultant'!I48</f>
        <v>0</v>
      </c>
      <c r="C267" s="110">
        <f>'6. Subcontractors &amp; Consultant'!A48</f>
        <v>0</v>
      </c>
      <c r="D267" s="110">
        <f>'6. Subcontractors &amp; Consultant'!B48</f>
        <v>0</v>
      </c>
      <c r="E267" s="549">
        <f>'6. Subcontractors &amp; Consultant'!C48</f>
        <v>0</v>
      </c>
      <c r="F267" s="110">
        <f>'6. Subcontractors &amp; Consultant'!D48</f>
        <v>0</v>
      </c>
      <c r="G267" s="118">
        <f>'6. Subcontractors &amp; Consultant'!E48</f>
        <v>0</v>
      </c>
      <c r="H267" s="118">
        <f>'6. Subcontractors &amp; Consultant'!F48</f>
        <v>0</v>
      </c>
      <c r="I267" s="118">
        <f>'6. Subcontractors &amp; Consultant'!G48</f>
        <v>0</v>
      </c>
      <c r="J267" s="118">
        <f>'6. Subcontractors &amp; Consultant'!H48</f>
        <v>0</v>
      </c>
      <c r="K267" s="152"/>
      <c r="L267" s="153"/>
      <c r="M267" s="114"/>
    </row>
    <row r="268" spans="2:13" hidden="1" x14ac:dyDescent="0.35">
      <c r="B268" s="110">
        <f>'6. Subcontractors &amp; Consultant'!I49</f>
        <v>0</v>
      </c>
      <c r="C268" s="110">
        <f>'6. Subcontractors &amp; Consultant'!A49</f>
        <v>0</v>
      </c>
      <c r="D268" s="110">
        <f>'6. Subcontractors &amp; Consultant'!B49</f>
        <v>0</v>
      </c>
      <c r="E268" s="549">
        <f>'6. Subcontractors &amp; Consultant'!C49</f>
        <v>0</v>
      </c>
      <c r="F268" s="110">
        <f>'6. Subcontractors &amp; Consultant'!D49</f>
        <v>0</v>
      </c>
      <c r="G268" s="118">
        <f>'6. Subcontractors &amp; Consultant'!E49</f>
        <v>0</v>
      </c>
      <c r="H268" s="118">
        <f>'6. Subcontractors &amp; Consultant'!F49</f>
        <v>0</v>
      </c>
      <c r="I268" s="118">
        <f>'6. Subcontractors &amp; Consultant'!G49</f>
        <v>0</v>
      </c>
      <c r="J268" s="118">
        <f>'6. Subcontractors &amp; Consultant'!H49</f>
        <v>0</v>
      </c>
      <c r="K268" s="152"/>
      <c r="L268" s="153"/>
      <c r="M268" s="114"/>
    </row>
    <row r="269" spans="2:13" hidden="1" x14ac:dyDescent="0.35">
      <c r="B269" s="110">
        <f>'6. Subcontractors &amp; Consultant'!I50</f>
        <v>0</v>
      </c>
      <c r="C269" s="110">
        <f>'6. Subcontractors &amp; Consultant'!A50</f>
        <v>0</v>
      </c>
      <c r="D269" s="110">
        <f>'6. Subcontractors &amp; Consultant'!B50</f>
        <v>0</v>
      </c>
      <c r="E269" s="549">
        <f>'6. Subcontractors &amp; Consultant'!C50</f>
        <v>0</v>
      </c>
      <c r="F269" s="110">
        <f>'6. Subcontractors &amp; Consultant'!D50</f>
        <v>0</v>
      </c>
      <c r="G269" s="118">
        <f>'6. Subcontractors &amp; Consultant'!E50</f>
        <v>0</v>
      </c>
      <c r="H269" s="118">
        <f>'6. Subcontractors &amp; Consultant'!F50</f>
        <v>0</v>
      </c>
      <c r="I269" s="118">
        <f>'6. Subcontractors &amp; Consultant'!G50</f>
        <v>0</v>
      </c>
      <c r="J269" s="118">
        <f>'6. Subcontractors &amp; Consultant'!H50</f>
        <v>0</v>
      </c>
      <c r="K269" s="152"/>
      <c r="L269" s="153"/>
      <c r="M269" s="114"/>
    </row>
    <row r="270" spans="2:13" hidden="1" x14ac:dyDescent="0.35">
      <c r="B270" s="110">
        <f>'6. Subcontractors &amp; Consultant'!I51</f>
        <v>0</v>
      </c>
      <c r="C270" s="110">
        <f>'6. Subcontractors &amp; Consultant'!A51</f>
        <v>0</v>
      </c>
      <c r="D270" s="110">
        <f>'6. Subcontractors &amp; Consultant'!B51</f>
        <v>0</v>
      </c>
      <c r="E270" s="549">
        <f>'6. Subcontractors &amp; Consultant'!C51</f>
        <v>0</v>
      </c>
      <c r="F270" s="110">
        <f>'6. Subcontractors &amp; Consultant'!D51</f>
        <v>0</v>
      </c>
      <c r="G270" s="118">
        <f>'6. Subcontractors &amp; Consultant'!E51</f>
        <v>0</v>
      </c>
      <c r="H270" s="118">
        <f>'6. Subcontractors &amp; Consultant'!F51</f>
        <v>0</v>
      </c>
      <c r="I270" s="118">
        <f>'6. Subcontractors &amp; Consultant'!G51</f>
        <v>0</v>
      </c>
      <c r="J270" s="118">
        <f>'6. Subcontractors &amp; Consultant'!H51</f>
        <v>0</v>
      </c>
      <c r="K270" s="152"/>
      <c r="L270" s="153"/>
      <c r="M270" s="114"/>
    </row>
    <row r="271" spans="2:13" hidden="1" x14ac:dyDescent="0.35">
      <c r="B271" s="110">
        <f>'6. Subcontractors &amp; Consultant'!I52</f>
        <v>0</v>
      </c>
      <c r="C271" s="110">
        <f>'6. Subcontractors &amp; Consultant'!A52</f>
        <v>0</v>
      </c>
      <c r="D271" s="110">
        <f>'6. Subcontractors &amp; Consultant'!B52</f>
        <v>0</v>
      </c>
      <c r="E271" s="549">
        <f>'6. Subcontractors &amp; Consultant'!C52</f>
        <v>0</v>
      </c>
      <c r="F271" s="110">
        <f>'6. Subcontractors &amp; Consultant'!D52</f>
        <v>0</v>
      </c>
      <c r="G271" s="118">
        <f>'6. Subcontractors &amp; Consultant'!E52</f>
        <v>0</v>
      </c>
      <c r="H271" s="118">
        <f>'6. Subcontractors &amp; Consultant'!F52</f>
        <v>0</v>
      </c>
      <c r="I271" s="118">
        <f>'6. Subcontractors &amp; Consultant'!G52</f>
        <v>0</v>
      </c>
      <c r="J271" s="118">
        <f>'6. Subcontractors &amp; Consultant'!H52</f>
        <v>0</v>
      </c>
      <c r="K271" s="152"/>
      <c r="L271" s="153"/>
      <c r="M271" s="114"/>
    </row>
    <row r="272" spans="2:13" hidden="1" x14ac:dyDescent="0.35">
      <c r="B272" s="110">
        <f>'6. Subcontractors &amp; Consultant'!I53</f>
        <v>0</v>
      </c>
      <c r="C272" s="110">
        <f>'6. Subcontractors &amp; Consultant'!A53</f>
        <v>0</v>
      </c>
      <c r="D272" s="110">
        <f>'6. Subcontractors &amp; Consultant'!B53</f>
        <v>0</v>
      </c>
      <c r="E272" s="549">
        <f>'6. Subcontractors &amp; Consultant'!C53</f>
        <v>0</v>
      </c>
      <c r="F272" s="110">
        <f>'6. Subcontractors &amp; Consultant'!D53</f>
        <v>0</v>
      </c>
      <c r="G272" s="118">
        <f>'6. Subcontractors &amp; Consultant'!E53</f>
        <v>0</v>
      </c>
      <c r="H272" s="118">
        <f>'6. Subcontractors &amp; Consultant'!F53</f>
        <v>0</v>
      </c>
      <c r="I272" s="118">
        <f>'6. Subcontractors &amp; Consultant'!G53</f>
        <v>0</v>
      </c>
      <c r="J272" s="118">
        <f>'6. Subcontractors &amp; Consultant'!H53</f>
        <v>0</v>
      </c>
      <c r="K272" s="152"/>
      <c r="L272" s="153"/>
      <c r="M272" s="114"/>
    </row>
    <row r="273" spans="2:15" hidden="1" x14ac:dyDescent="0.35">
      <c r="B273" s="110">
        <f>'6. Subcontractors &amp; Consultant'!I54</f>
        <v>0</v>
      </c>
      <c r="C273" s="110">
        <f>'6. Subcontractors &amp; Consultant'!A54</f>
        <v>0</v>
      </c>
      <c r="D273" s="110">
        <f>'6. Subcontractors &amp; Consultant'!B54</f>
        <v>0</v>
      </c>
      <c r="E273" s="549">
        <f>'6. Subcontractors &amp; Consultant'!C54</f>
        <v>0</v>
      </c>
      <c r="F273" s="110">
        <f>'6. Subcontractors &amp; Consultant'!D54</f>
        <v>0</v>
      </c>
      <c r="G273" s="118">
        <f>'6. Subcontractors &amp; Consultant'!E54</f>
        <v>0</v>
      </c>
      <c r="H273" s="118">
        <f>'6. Subcontractors &amp; Consultant'!F54</f>
        <v>0</v>
      </c>
      <c r="I273" s="118">
        <f>'6. Subcontractors &amp; Consultant'!G54</f>
        <v>0</v>
      </c>
      <c r="J273" s="118">
        <f>'6. Subcontractors &amp; Consultant'!H54</f>
        <v>0</v>
      </c>
      <c r="K273" s="152"/>
      <c r="L273" s="153"/>
      <c r="M273" s="114"/>
    </row>
    <row r="274" spans="2:15" hidden="1" x14ac:dyDescent="0.35">
      <c r="B274" s="110">
        <f>'6. Subcontractors &amp; Consultant'!I55</f>
        <v>0</v>
      </c>
      <c r="C274" s="110">
        <f>'6. Subcontractors &amp; Consultant'!A55</f>
        <v>0</v>
      </c>
      <c r="D274" s="110">
        <f>'6. Subcontractors &amp; Consultant'!B55</f>
        <v>0</v>
      </c>
      <c r="E274" s="549">
        <f>'6. Subcontractors &amp; Consultant'!C55</f>
        <v>0</v>
      </c>
      <c r="F274" s="110">
        <f>'6. Subcontractors &amp; Consultant'!D55</f>
        <v>0</v>
      </c>
      <c r="G274" s="118">
        <f>'6. Subcontractors &amp; Consultant'!E55</f>
        <v>0</v>
      </c>
      <c r="H274" s="118">
        <f>'6. Subcontractors &amp; Consultant'!F55</f>
        <v>0</v>
      </c>
      <c r="I274" s="118">
        <f>'6. Subcontractors &amp; Consultant'!G55</f>
        <v>0</v>
      </c>
      <c r="J274" s="118">
        <f>'6. Subcontractors &amp; Consultant'!H55</f>
        <v>0</v>
      </c>
      <c r="K274" s="152"/>
      <c r="L274" s="153"/>
      <c r="M274" s="114"/>
    </row>
    <row r="275" spans="2:15" hidden="1" x14ac:dyDescent="0.35">
      <c r="B275" s="110">
        <f>'6. Subcontractors &amp; Consultant'!I56</f>
        <v>0</v>
      </c>
      <c r="C275" s="110">
        <f>'6. Subcontractors &amp; Consultant'!A56</f>
        <v>0</v>
      </c>
      <c r="D275" s="110">
        <f>'6. Subcontractors &amp; Consultant'!B56</f>
        <v>0</v>
      </c>
      <c r="E275" s="549">
        <f>'6. Subcontractors &amp; Consultant'!C56</f>
        <v>0</v>
      </c>
      <c r="F275" s="110">
        <f>'6. Subcontractors &amp; Consultant'!D56</f>
        <v>0</v>
      </c>
      <c r="G275" s="118">
        <f>'6. Subcontractors &amp; Consultant'!E56</f>
        <v>0</v>
      </c>
      <c r="H275" s="118">
        <f>'6. Subcontractors &amp; Consultant'!F56</f>
        <v>0</v>
      </c>
      <c r="I275" s="118">
        <f>'6. Subcontractors &amp; Consultant'!G56</f>
        <v>0</v>
      </c>
      <c r="J275" s="118">
        <f>'6. Subcontractors &amp; Consultant'!H56</f>
        <v>0</v>
      </c>
      <c r="K275" s="152"/>
      <c r="L275" s="153"/>
      <c r="M275" s="114"/>
    </row>
    <row r="276" spans="2:15" hidden="1" x14ac:dyDescent="0.35">
      <c r="B276" s="110">
        <f>'6. Subcontractors &amp; Consultant'!I57</f>
        <v>0</v>
      </c>
      <c r="C276" s="134">
        <f>'6. Subcontractors &amp; Consultant'!A57</f>
        <v>0</v>
      </c>
      <c r="D276" s="134">
        <f>'6. Subcontractors &amp; Consultant'!B57</f>
        <v>0</v>
      </c>
      <c r="E276" s="550">
        <f>'6. Subcontractors &amp; Consultant'!C57</f>
        <v>0</v>
      </c>
      <c r="F276" s="134">
        <f>'6. Subcontractors &amp; Consultant'!D57</f>
        <v>0</v>
      </c>
      <c r="G276" s="137">
        <f>'6. Subcontractors &amp; Consultant'!E57</f>
        <v>0</v>
      </c>
      <c r="H276" s="137">
        <f>'6. Subcontractors &amp; Consultant'!F57</f>
        <v>0</v>
      </c>
      <c r="I276" s="137">
        <f>'6. Subcontractors &amp; Consultant'!G57</f>
        <v>0</v>
      </c>
      <c r="J276" s="137">
        <f>'6. Subcontractors &amp; Consultant'!H57</f>
        <v>0</v>
      </c>
      <c r="K276" s="265"/>
      <c r="L276" s="266"/>
      <c r="M276" s="114"/>
    </row>
    <row r="277" spans="2:15" ht="63.75" hidden="1" x14ac:dyDescent="0.35">
      <c r="B277" s="110">
        <f>'6. Subcontractors &amp; Consultant'!I58</f>
        <v>0</v>
      </c>
      <c r="C277" s="138" t="str">
        <f>'6. Subcontractors &amp; Consultant'!A58</f>
        <v xml:space="preserve">To add a row, first unprotect the worksheet using the function in the "Review" tab. Select the last row in the table. </v>
      </c>
      <c r="D277" s="138">
        <f>'6. Subcontractors &amp; Consultant'!B58</f>
        <v>0</v>
      </c>
      <c r="E277" s="548">
        <f>'6. Subcontractors &amp; Consultant'!C58</f>
        <v>0</v>
      </c>
      <c r="F277" s="138">
        <f>'6. Subcontractors &amp; Consultant'!D58</f>
        <v>0</v>
      </c>
      <c r="G277" s="139">
        <f>'6. Subcontractors &amp; Consultant'!E58</f>
        <v>0</v>
      </c>
      <c r="H277" s="139">
        <f>'6. Subcontractors &amp; Consultant'!F58</f>
        <v>0</v>
      </c>
      <c r="I277" s="139">
        <f>'6. Subcontractors &amp; Consultant'!G58</f>
        <v>0</v>
      </c>
      <c r="J277" s="139">
        <f>'6. Subcontractors &amp; Consultant'!H58</f>
        <v>0</v>
      </c>
      <c r="K277" s="154"/>
      <c r="L277" s="155"/>
      <c r="M277" s="114"/>
    </row>
    <row r="278" spans="2:15" ht="51" hidden="1" x14ac:dyDescent="0.35">
      <c r="B278" s="110">
        <f>'6. Subcontractors &amp; Consultant'!I59</f>
        <v>0</v>
      </c>
      <c r="C278" s="110" t="str">
        <f>'6. Subcontractors &amp; Consultant'!A59</f>
        <v xml:space="preserve">Go to the "Home" tab and use the "Insert" dropdown menu to "Insert Sheet Rows". </v>
      </c>
      <c r="D278" s="110">
        <f>'6. Subcontractors &amp; Consultant'!B59</f>
        <v>0</v>
      </c>
      <c r="E278" s="549">
        <f>'6. Subcontractors &amp; Consultant'!C59</f>
        <v>0</v>
      </c>
      <c r="F278" s="110">
        <f>'6. Subcontractors &amp; Consultant'!D59</f>
        <v>0</v>
      </c>
      <c r="G278" s="118">
        <f>'6. Subcontractors &amp; Consultant'!E59</f>
        <v>0</v>
      </c>
      <c r="H278" s="118">
        <f>'6. Subcontractors &amp; Consultant'!F59</f>
        <v>0</v>
      </c>
      <c r="I278" s="118">
        <f>'6. Subcontractors &amp; Consultant'!G59</f>
        <v>0</v>
      </c>
      <c r="J278" s="118">
        <f>'6. Subcontractors &amp; Consultant'!H59</f>
        <v>0</v>
      </c>
      <c r="K278" s="152"/>
      <c r="L278" s="153"/>
      <c r="M278" s="114"/>
    </row>
    <row r="279" spans="2:15" ht="38.25" hidden="1" x14ac:dyDescent="0.35">
      <c r="B279" s="110">
        <f>'6. Subcontractors &amp; Consultant'!I60</f>
        <v>0</v>
      </c>
      <c r="C279" s="110" t="str">
        <f>'6. Subcontractors &amp; Consultant'!A60</f>
        <v xml:space="preserve">Ensure that  formula in column H is copied into the new row. </v>
      </c>
      <c r="D279" s="110">
        <f>'6. Subcontractors &amp; Consultant'!B60</f>
        <v>0</v>
      </c>
      <c r="E279" s="549">
        <f>'6. Subcontractors &amp; Consultant'!C60</f>
        <v>0</v>
      </c>
      <c r="F279" s="110">
        <f>'6. Subcontractors &amp; Consultant'!D60</f>
        <v>0</v>
      </c>
      <c r="G279" s="118">
        <f>'6. Subcontractors &amp; Consultant'!E60</f>
        <v>0</v>
      </c>
      <c r="H279" s="118">
        <f>'6. Subcontractors &amp; Consultant'!F60</f>
        <v>0</v>
      </c>
      <c r="I279" s="118">
        <f>'6. Subcontractors &amp; Consultant'!G60</f>
        <v>0</v>
      </c>
      <c r="J279" s="118">
        <f>'6. Subcontractors &amp; Consultant'!H60</f>
        <v>0</v>
      </c>
      <c r="K279" s="152"/>
      <c r="L279" s="153"/>
      <c r="M279" s="114"/>
    </row>
    <row r="280" spans="2:15" ht="38.25" hidden="1" x14ac:dyDescent="0.35">
      <c r="B280" s="110">
        <f>'6. Subcontractors &amp; Consultant'!I61</f>
        <v>0</v>
      </c>
      <c r="C280" s="110" t="str">
        <f>'6. Subcontractors &amp; Consultant'!A61</f>
        <v xml:space="preserve">Protect the worksheet using the function in the "Review" tab. </v>
      </c>
      <c r="D280" s="110">
        <f>'6. Subcontractors &amp; Consultant'!B61</f>
        <v>0</v>
      </c>
      <c r="E280" s="549">
        <f>'6. Subcontractors &amp; Consultant'!C61</f>
        <v>0</v>
      </c>
      <c r="F280" s="110">
        <f>'6. Subcontractors &amp; Consultant'!D61</f>
        <v>0</v>
      </c>
      <c r="G280" s="118">
        <f>'6. Subcontractors &amp; Consultant'!E61</f>
        <v>0</v>
      </c>
      <c r="H280" s="118">
        <f>'6. Subcontractors &amp; Consultant'!F61</f>
        <v>0</v>
      </c>
      <c r="I280" s="118">
        <f>'6. Subcontractors &amp; Consultant'!G61</f>
        <v>0</v>
      </c>
      <c r="J280" s="118">
        <f>'6. Subcontractors &amp; Consultant'!H61</f>
        <v>0</v>
      </c>
      <c r="K280" s="152"/>
      <c r="L280" s="153"/>
      <c r="M280" s="114"/>
    </row>
    <row r="281" spans="2:15" hidden="1" x14ac:dyDescent="0.35">
      <c r="B281" s="110">
        <f>'6. Subcontractors &amp; Consultant'!I62</f>
        <v>0</v>
      </c>
      <c r="C281" s="110">
        <f>'6. Subcontractors &amp; Consultant'!A62</f>
        <v>0</v>
      </c>
      <c r="D281" s="110">
        <f>'6. Subcontractors &amp; Consultant'!B62</f>
        <v>0</v>
      </c>
      <c r="E281" s="549">
        <f>'6. Subcontractors &amp; Consultant'!C62</f>
        <v>0</v>
      </c>
      <c r="F281" s="110">
        <f>'6. Subcontractors &amp; Consultant'!D62</f>
        <v>0</v>
      </c>
      <c r="G281" s="118">
        <f>'6. Subcontractors &amp; Consultant'!E62</f>
        <v>0</v>
      </c>
      <c r="H281" s="118">
        <f>'6. Subcontractors &amp; Consultant'!F62</f>
        <v>0</v>
      </c>
      <c r="I281" s="118">
        <f>'6. Subcontractors &amp; Consultant'!G62</f>
        <v>0</v>
      </c>
      <c r="J281" s="118">
        <f>'6. Subcontractors &amp; Consultant'!H62</f>
        <v>0</v>
      </c>
      <c r="K281" s="152"/>
      <c r="L281" s="153"/>
      <c r="M281" s="114"/>
      <c r="N281" s="123"/>
      <c r="O281" s="123"/>
    </row>
    <row r="282" spans="2:15" hidden="1" x14ac:dyDescent="0.35">
      <c r="B282" s="110">
        <f>'6. Subcontractors &amp; Consultant'!I63</f>
        <v>0</v>
      </c>
      <c r="C282" s="110">
        <f>'6. Subcontractors &amp; Consultant'!A63</f>
        <v>0</v>
      </c>
      <c r="D282" s="110">
        <f>'6. Subcontractors &amp; Consultant'!B63</f>
        <v>0</v>
      </c>
      <c r="E282" s="549">
        <f>'6. Subcontractors &amp; Consultant'!C63</f>
        <v>0</v>
      </c>
      <c r="F282" s="110">
        <f>'6. Subcontractors &amp; Consultant'!D63</f>
        <v>0</v>
      </c>
      <c r="G282" s="118">
        <f>'6. Subcontractors &amp; Consultant'!E63</f>
        <v>0</v>
      </c>
      <c r="H282" s="118">
        <f>'6. Subcontractors &amp; Consultant'!F63</f>
        <v>0</v>
      </c>
      <c r="I282" s="118">
        <f>'6. Subcontractors &amp; Consultant'!G63</f>
        <v>0</v>
      </c>
      <c r="J282" s="118">
        <f>'6. Subcontractors &amp; Consultant'!H63</f>
        <v>0</v>
      </c>
      <c r="K282" s="152"/>
      <c r="L282" s="153"/>
      <c r="N282" s="114"/>
      <c r="O282" s="114"/>
    </row>
    <row r="283" spans="2:15" hidden="1" x14ac:dyDescent="0.35">
      <c r="B283" s="110">
        <f>'6. Subcontractors &amp; Consultant'!I64</f>
        <v>0</v>
      </c>
      <c r="C283" s="110">
        <f>'6. Subcontractors &amp; Consultant'!A64</f>
        <v>0</v>
      </c>
      <c r="D283" s="110">
        <f>'6. Subcontractors &amp; Consultant'!B64</f>
        <v>0</v>
      </c>
      <c r="E283" s="549">
        <f>'6. Subcontractors &amp; Consultant'!C64</f>
        <v>0</v>
      </c>
      <c r="F283" s="110">
        <f>'6. Subcontractors &amp; Consultant'!D64</f>
        <v>0</v>
      </c>
      <c r="G283" s="118">
        <f>'6. Subcontractors &amp; Consultant'!E64</f>
        <v>0</v>
      </c>
      <c r="H283" s="118">
        <f>'6. Subcontractors &amp; Consultant'!F64</f>
        <v>0</v>
      </c>
      <c r="I283" s="118">
        <f>'6. Subcontractors &amp; Consultant'!G64</f>
        <v>0</v>
      </c>
      <c r="J283" s="118">
        <f>'6. Subcontractors &amp; Consultant'!H64</f>
        <v>0</v>
      </c>
      <c r="K283" s="152"/>
      <c r="L283" s="153"/>
      <c r="N283" s="114"/>
      <c r="O283" s="114"/>
    </row>
    <row r="284" spans="2:15" hidden="1" x14ac:dyDescent="0.35">
      <c r="B284" s="110">
        <f>'6. Subcontractors &amp; Consultant'!I65</f>
        <v>0</v>
      </c>
      <c r="C284" s="110">
        <f>'6. Subcontractors &amp; Consultant'!A65</f>
        <v>0</v>
      </c>
      <c r="D284" s="110">
        <f>'6. Subcontractors &amp; Consultant'!B65</f>
        <v>0</v>
      </c>
      <c r="E284" s="549">
        <f>'6. Subcontractors &amp; Consultant'!C65</f>
        <v>0</v>
      </c>
      <c r="F284" s="110">
        <f>'6. Subcontractors &amp; Consultant'!D65</f>
        <v>0</v>
      </c>
      <c r="G284" s="118">
        <f>'6. Subcontractors &amp; Consultant'!E65</f>
        <v>0</v>
      </c>
      <c r="H284" s="118">
        <f>'6. Subcontractors &amp; Consultant'!F65</f>
        <v>0</v>
      </c>
      <c r="I284" s="118">
        <f>'6. Subcontractors &amp; Consultant'!G65</f>
        <v>0</v>
      </c>
      <c r="J284" s="118">
        <f>'6. Subcontractors &amp; Consultant'!H65</f>
        <v>0</v>
      </c>
      <c r="K284" s="152"/>
      <c r="L284" s="153"/>
      <c r="N284" s="114"/>
      <c r="O284" s="114"/>
    </row>
    <row r="285" spans="2:15" hidden="1" x14ac:dyDescent="0.35">
      <c r="B285" s="110">
        <f>'6. Subcontractors &amp; Consultant'!I66</f>
        <v>0</v>
      </c>
      <c r="C285" s="110">
        <f>'6. Subcontractors &amp; Consultant'!A66</f>
        <v>0</v>
      </c>
      <c r="D285" s="110">
        <f>'6. Subcontractors &amp; Consultant'!B66</f>
        <v>0</v>
      </c>
      <c r="E285" s="549">
        <f>'6. Subcontractors &amp; Consultant'!C66</f>
        <v>0</v>
      </c>
      <c r="F285" s="110">
        <f>'6. Subcontractors &amp; Consultant'!D66</f>
        <v>0</v>
      </c>
      <c r="G285" s="118">
        <f>'6. Subcontractors &amp; Consultant'!E66</f>
        <v>0</v>
      </c>
      <c r="H285" s="118">
        <f>'6. Subcontractors &amp; Consultant'!F66</f>
        <v>0</v>
      </c>
      <c r="I285" s="118">
        <f>'6. Subcontractors &amp; Consultant'!G66</f>
        <v>0</v>
      </c>
      <c r="J285" s="118">
        <f>'6. Subcontractors &amp; Consultant'!H66</f>
        <v>0</v>
      </c>
      <c r="K285" s="152"/>
      <c r="L285" s="153"/>
      <c r="N285" s="114"/>
      <c r="O285" s="114"/>
    </row>
    <row r="286" spans="2:15" hidden="1" x14ac:dyDescent="0.35">
      <c r="B286" s="110">
        <f>'6. Subcontractors &amp; Consultant'!I67</f>
        <v>0</v>
      </c>
      <c r="C286" s="110">
        <f>'6. Subcontractors &amp; Consultant'!A67</f>
        <v>0</v>
      </c>
      <c r="D286" s="110">
        <f>'6. Subcontractors &amp; Consultant'!B67</f>
        <v>0</v>
      </c>
      <c r="E286" s="549">
        <f>'6. Subcontractors &amp; Consultant'!C67</f>
        <v>0</v>
      </c>
      <c r="F286" s="110">
        <f>'6. Subcontractors &amp; Consultant'!D67</f>
        <v>0</v>
      </c>
      <c r="G286" s="118">
        <f>'6. Subcontractors &amp; Consultant'!E67</f>
        <v>0</v>
      </c>
      <c r="H286" s="118">
        <f>'6. Subcontractors &amp; Consultant'!F67</f>
        <v>0</v>
      </c>
      <c r="I286" s="118">
        <f>'6. Subcontractors &amp; Consultant'!G67</f>
        <v>0</v>
      </c>
      <c r="J286" s="118">
        <f>'6. Subcontractors &amp; Consultant'!H67</f>
        <v>0</v>
      </c>
      <c r="K286" s="152"/>
      <c r="L286" s="153"/>
      <c r="N286" s="114"/>
      <c r="O286" s="114"/>
    </row>
    <row r="287" spans="2:15" hidden="1" x14ac:dyDescent="0.35">
      <c r="B287" s="110">
        <f>'6. Subcontractors &amp; Consultant'!I68</f>
        <v>0</v>
      </c>
      <c r="C287" s="110">
        <f>'6. Subcontractors &amp; Consultant'!A68</f>
        <v>0</v>
      </c>
      <c r="D287" s="110">
        <f>'6. Subcontractors &amp; Consultant'!B68</f>
        <v>0</v>
      </c>
      <c r="E287" s="549">
        <f>'6. Subcontractors &amp; Consultant'!C68</f>
        <v>0</v>
      </c>
      <c r="F287" s="110">
        <f>'6. Subcontractors &amp; Consultant'!D68</f>
        <v>0</v>
      </c>
      <c r="G287" s="118">
        <f>'6. Subcontractors &amp; Consultant'!E68</f>
        <v>0</v>
      </c>
      <c r="H287" s="118">
        <f>'6. Subcontractors &amp; Consultant'!F68</f>
        <v>0</v>
      </c>
      <c r="I287" s="118">
        <f>'6. Subcontractors &amp; Consultant'!G68</f>
        <v>0</v>
      </c>
      <c r="J287" s="118">
        <f>'6. Subcontractors &amp; Consultant'!H68</f>
        <v>0</v>
      </c>
      <c r="K287" s="152"/>
      <c r="L287" s="153"/>
      <c r="N287" s="114"/>
      <c r="O287" s="114"/>
    </row>
    <row r="288" spans="2:15" hidden="1" x14ac:dyDescent="0.35">
      <c r="B288" s="110">
        <f>'6. Subcontractors &amp; Consultant'!I69</f>
        <v>0</v>
      </c>
      <c r="C288" s="110">
        <f>'6. Subcontractors &amp; Consultant'!A69</f>
        <v>0</v>
      </c>
      <c r="D288" s="110">
        <f>'6. Subcontractors &amp; Consultant'!B69</f>
        <v>0</v>
      </c>
      <c r="E288" s="549">
        <f>'6. Subcontractors &amp; Consultant'!C69</f>
        <v>0</v>
      </c>
      <c r="F288" s="110">
        <f>'6. Subcontractors &amp; Consultant'!D69</f>
        <v>0</v>
      </c>
      <c r="G288" s="118">
        <f>'6. Subcontractors &amp; Consultant'!E69</f>
        <v>0</v>
      </c>
      <c r="H288" s="118">
        <f>'6. Subcontractors &amp; Consultant'!F69</f>
        <v>0</v>
      </c>
      <c r="I288" s="118">
        <f>'6. Subcontractors &amp; Consultant'!G69</f>
        <v>0</v>
      </c>
      <c r="J288" s="118">
        <f>'6. Subcontractors &amp; Consultant'!H69</f>
        <v>0</v>
      </c>
      <c r="K288" s="152"/>
      <c r="L288" s="153"/>
      <c r="N288" s="114"/>
      <c r="O288" s="114"/>
    </row>
    <row r="289" spans="2:15" hidden="1" x14ac:dyDescent="0.35">
      <c r="B289" s="110">
        <f>'6. Subcontractors &amp; Consultant'!I70</f>
        <v>0</v>
      </c>
      <c r="C289" s="110">
        <f>'6. Subcontractors &amp; Consultant'!A70</f>
        <v>0</v>
      </c>
      <c r="D289" s="110">
        <f>'6. Subcontractors &amp; Consultant'!B70</f>
        <v>0</v>
      </c>
      <c r="E289" s="549">
        <f>'6. Subcontractors &amp; Consultant'!C70</f>
        <v>0</v>
      </c>
      <c r="F289" s="110">
        <f>'6. Subcontractors &amp; Consultant'!D70</f>
        <v>0</v>
      </c>
      <c r="G289" s="118">
        <f>'6. Subcontractors &amp; Consultant'!E70</f>
        <v>0</v>
      </c>
      <c r="H289" s="118">
        <f>'6. Subcontractors &amp; Consultant'!F70</f>
        <v>0</v>
      </c>
      <c r="I289" s="118">
        <f>'6. Subcontractors &amp; Consultant'!G70</f>
        <v>0</v>
      </c>
      <c r="J289" s="118">
        <f>'6. Subcontractors &amp; Consultant'!H70</f>
        <v>0</v>
      </c>
      <c r="K289" s="152"/>
      <c r="L289" s="153"/>
      <c r="N289" s="114"/>
      <c r="O289" s="114"/>
    </row>
    <row r="290" spans="2:15" hidden="1" x14ac:dyDescent="0.35">
      <c r="B290" s="110">
        <f>'6. Subcontractors &amp; Consultant'!I71</f>
        <v>0</v>
      </c>
      <c r="C290" s="110">
        <f>'6. Subcontractors &amp; Consultant'!A71</f>
        <v>0</v>
      </c>
      <c r="D290" s="110">
        <f>'6. Subcontractors &amp; Consultant'!B71</f>
        <v>0</v>
      </c>
      <c r="E290" s="549">
        <f>'6. Subcontractors &amp; Consultant'!C71</f>
        <v>0</v>
      </c>
      <c r="F290" s="110">
        <f>'6. Subcontractors &amp; Consultant'!D71</f>
        <v>0</v>
      </c>
      <c r="G290" s="118">
        <f>'6. Subcontractors &amp; Consultant'!E71</f>
        <v>0</v>
      </c>
      <c r="H290" s="118">
        <f>'6. Subcontractors &amp; Consultant'!F71</f>
        <v>0</v>
      </c>
      <c r="I290" s="118">
        <f>'6. Subcontractors &amp; Consultant'!G71</f>
        <v>0</v>
      </c>
      <c r="J290" s="118">
        <f>'6. Subcontractors &amp; Consultant'!H71</f>
        <v>0</v>
      </c>
      <c r="K290" s="152"/>
      <c r="L290" s="153"/>
      <c r="N290" s="114"/>
      <c r="O290" s="114"/>
    </row>
    <row r="291" spans="2:15" hidden="1" x14ac:dyDescent="0.35">
      <c r="B291" s="110">
        <f>'6. Subcontractors &amp; Consultant'!I72</f>
        <v>0</v>
      </c>
      <c r="C291" s="110">
        <f>'6. Subcontractors &amp; Consultant'!A72</f>
        <v>0</v>
      </c>
      <c r="D291" s="110">
        <f>'6. Subcontractors &amp; Consultant'!B72</f>
        <v>0</v>
      </c>
      <c r="E291" s="549">
        <f>'6. Subcontractors &amp; Consultant'!C72</f>
        <v>0</v>
      </c>
      <c r="F291" s="110">
        <f>'6. Subcontractors &amp; Consultant'!D72</f>
        <v>0</v>
      </c>
      <c r="G291" s="118">
        <f>'6. Subcontractors &amp; Consultant'!E72</f>
        <v>0</v>
      </c>
      <c r="H291" s="118">
        <f>'6. Subcontractors &amp; Consultant'!F72</f>
        <v>0</v>
      </c>
      <c r="I291" s="118">
        <f>'6. Subcontractors &amp; Consultant'!G72</f>
        <v>0</v>
      </c>
      <c r="J291" s="118">
        <f>'6. Subcontractors &amp; Consultant'!H72</f>
        <v>0</v>
      </c>
      <c r="K291" s="152"/>
      <c r="L291" s="153"/>
      <c r="N291" s="114"/>
      <c r="O291" s="114"/>
    </row>
    <row r="292" spans="2:15" hidden="1" x14ac:dyDescent="0.35">
      <c r="B292" s="110">
        <f>'6. Subcontractors &amp; Consultant'!I73</f>
        <v>0</v>
      </c>
      <c r="C292" s="110">
        <f>'6. Subcontractors &amp; Consultant'!A73</f>
        <v>0</v>
      </c>
      <c r="D292" s="110">
        <f>'6. Subcontractors &amp; Consultant'!B73</f>
        <v>0</v>
      </c>
      <c r="E292" s="549">
        <f>'6. Subcontractors &amp; Consultant'!C73</f>
        <v>0</v>
      </c>
      <c r="F292" s="110">
        <f>'6. Subcontractors &amp; Consultant'!D73</f>
        <v>0</v>
      </c>
      <c r="G292" s="118">
        <f>'6. Subcontractors &amp; Consultant'!E73</f>
        <v>0</v>
      </c>
      <c r="H292" s="118">
        <f>'6. Subcontractors &amp; Consultant'!F73</f>
        <v>0</v>
      </c>
      <c r="I292" s="118">
        <f>'6. Subcontractors &amp; Consultant'!G73</f>
        <v>0</v>
      </c>
      <c r="J292" s="118">
        <f>'6. Subcontractors &amp; Consultant'!H73</f>
        <v>0</v>
      </c>
      <c r="K292" s="152"/>
      <c r="L292" s="153"/>
      <c r="N292" s="114"/>
      <c r="O292" s="114"/>
    </row>
    <row r="293" spans="2:15" hidden="1" x14ac:dyDescent="0.35">
      <c r="B293" s="110">
        <f>'6. Subcontractors &amp; Consultant'!I74</f>
        <v>0</v>
      </c>
      <c r="C293" s="110">
        <f>'6. Subcontractors &amp; Consultant'!A74</f>
        <v>0</v>
      </c>
      <c r="D293" s="110">
        <f>'6. Subcontractors &amp; Consultant'!B74</f>
        <v>0</v>
      </c>
      <c r="E293" s="549">
        <f>'6. Subcontractors &amp; Consultant'!C74</f>
        <v>0</v>
      </c>
      <c r="F293" s="110">
        <f>'6. Subcontractors &amp; Consultant'!D74</f>
        <v>0</v>
      </c>
      <c r="G293" s="118">
        <f>'6. Subcontractors &amp; Consultant'!E74</f>
        <v>0</v>
      </c>
      <c r="H293" s="118">
        <f>'6. Subcontractors &amp; Consultant'!F74</f>
        <v>0</v>
      </c>
      <c r="I293" s="118">
        <f>'6. Subcontractors &amp; Consultant'!G74</f>
        <v>0</v>
      </c>
      <c r="J293" s="118">
        <f>'6. Subcontractors &amp; Consultant'!H74</f>
        <v>0</v>
      </c>
      <c r="K293" s="152"/>
      <c r="L293" s="153"/>
      <c r="N293" s="114"/>
      <c r="O293" s="114"/>
    </row>
    <row r="294" spans="2:15" hidden="1" x14ac:dyDescent="0.35">
      <c r="B294" s="110">
        <f>'6. Subcontractors &amp; Consultant'!I75</f>
        <v>0</v>
      </c>
      <c r="C294" s="110">
        <f>'6. Subcontractors &amp; Consultant'!A75</f>
        <v>0</v>
      </c>
      <c r="D294" s="110">
        <f>'6. Subcontractors &amp; Consultant'!B75</f>
        <v>0</v>
      </c>
      <c r="E294" s="549">
        <f>'6. Subcontractors &amp; Consultant'!C75</f>
        <v>0</v>
      </c>
      <c r="F294" s="110">
        <f>'6. Subcontractors &amp; Consultant'!D75</f>
        <v>0</v>
      </c>
      <c r="G294" s="118">
        <f>'6. Subcontractors &amp; Consultant'!E75</f>
        <v>0</v>
      </c>
      <c r="H294" s="118">
        <f>'6. Subcontractors &amp; Consultant'!F75</f>
        <v>0</v>
      </c>
      <c r="I294" s="118">
        <f>'6. Subcontractors &amp; Consultant'!G75</f>
        <v>0</v>
      </c>
      <c r="J294" s="118">
        <f>'6. Subcontractors &amp; Consultant'!H75</f>
        <v>0</v>
      </c>
      <c r="K294" s="152"/>
      <c r="L294" s="153"/>
      <c r="N294" s="114"/>
      <c r="O294" s="114"/>
    </row>
    <row r="295" spans="2:15" hidden="1" x14ac:dyDescent="0.35">
      <c r="B295" s="110">
        <f>'6. Subcontractors &amp; Consultant'!I76</f>
        <v>0</v>
      </c>
      <c r="C295" s="110">
        <f>'6. Subcontractors &amp; Consultant'!A76</f>
        <v>0</v>
      </c>
      <c r="D295" s="110">
        <f>'6. Subcontractors &amp; Consultant'!B76</f>
        <v>0</v>
      </c>
      <c r="E295" s="549">
        <f>'6. Subcontractors &amp; Consultant'!C76</f>
        <v>0</v>
      </c>
      <c r="F295" s="110">
        <f>'6. Subcontractors &amp; Consultant'!D76</f>
        <v>0</v>
      </c>
      <c r="G295" s="118">
        <f>'6. Subcontractors &amp; Consultant'!E76</f>
        <v>0</v>
      </c>
      <c r="H295" s="118">
        <f>'6. Subcontractors &amp; Consultant'!F76</f>
        <v>0</v>
      </c>
      <c r="I295" s="118">
        <f>'6. Subcontractors &amp; Consultant'!G76</f>
        <v>0</v>
      </c>
      <c r="J295" s="118">
        <f>'6. Subcontractors &amp; Consultant'!H76</f>
        <v>0</v>
      </c>
      <c r="K295" s="152"/>
      <c r="L295" s="153"/>
      <c r="N295" s="114"/>
      <c r="O295" s="114"/>
    </row>
    <row r="296" spans="2:15" hidden="1" x14ac:dyDescent="0.35">
      <c r="B296" s="110">
        <f>'6. Subcontractors &amp; Consultant'!I77</f>
        <v>0</v>
      </c>
      <c r="C296" s="110">
        <f>'6. Subcontractors &amp; Consultant'!A77</f>
        <v>0</v>
      </c>
      <c r="D296" s="110">
        <f>'6. Subcontractors &amp; Consultant'!B77</f>
        <v>0</v>
      </c>
      <c r="E296" s="549">
        <f>'6. Subcontractors &amp; Consultant'!C77</f>
        <v>0</v>
      </c>
      <c r="F296" s="110">
        <f>'6. Subcontractors &amp; Consultant'!D77</f>
        <v>0</v>
      </c>
      <c r="G296" s="118">
        <f>'6. Subcontractors &amp; Consultant'!E77</f>
        <v>0</v>
      </c>
      <c r="H296" s="118">
        <f>'6. Subcontractors &amp; Consultant'!F77</f>
        <v>0</v>
      </c>
      <c r="I296" s="118">
        <f>'6. Subcontractors &amp; Consultant'!G77</f>
        <v>0</v>
      </c>
      <c r="J296" s="118">
        <f>'6. Subcontractors &amp; Consultant'!H77</f>
        <v>0</v>
      </c>
      <c r="K296" s="152"/>
      <c r="L296" s="153"/>
      <c r="N296" s="114"/>
      <c r="O296" s="114"/>
    </row>
    <row r="297" spans="2:15" hidden="1" x14ac:dyDescent="0.35">
      <c r="B297" s="110">
        <f>'6. Subcontractors &amp; Consultant'!I78</f>
        <v>0</v>
      </c>
      <c r="C297" s="110">
        <f>'6. Subcontractors &amp; Consultant'!A78</f>
        <v>0</v>
      </c>
      <c r="D297" s="110">
        <f>'6. Subcontractors &amp; Consultant'!B78</f>
        <v>0</v>
      </c>
      <c r="E297" s="549">
        <f>'6. Subcontractors &amp; Consultant'!C78</f>
        <v>0</v>
      </c>
      <c r="F297" s="110">
        <f>'6. Subcontractors &amp; Consultant'!D78</f>
        <v>0</v>
      </c>
      <c r="G297" s="118">
        <f>'6. Subcontractors &amp; Consultant'!E78</f>
        <v>0</v>
      </c>
      <c r="H297" s="118">
        <f>'6. Subcontractors &amp; Consultant'!F78</f>
        <v>0</v>
      </c>
      <c r="I297" s="118">
        <f>'6. Subcontractors &amp; Consultant'!G78</f>
        <v>0</v>
      </c>
      <c r="J297" s="118">
        <f>'6. Subcontractors &amp; Consultant'!H78</f>
        <v>0</v>
      </c>
      <c r="K297" s="152"/>
      <c r="L297" s="153"/>
      <c r="N297" s="114"/>
      <c r="O297" s="114"/>
    </row>
    <row r="298" spans="2:15" hidden="1" x14ac:dyDescent="0.35">
      <c r="B298" s="110">
        <f>'6. Subcontractors &amp; Consultant'!I79</f>
        <v>0</v>
      </c>
      <c r="C298" s="110">
        <f>'6. Subcontractors &amp; Consultant'!A79</f>
        <v>0</v>
      </c>
      <c r="D298" s="110">
        <f>'6. Subcontractors &amp; Consultant'!B79</f>
        <v>0</v>
      </c>
      <c r="E298" s="549">
        <f>'6. Subcontractors &amp; Consultant'!C79</f>
        <v>0</v>
      </c>
      <c r="F298" s="110">
        <f>'6. Subcontractors &amp; Consultant'!D79</f>
        <v>0</v>
      </c>
      <c r="G298" s="118">
        <f>'6. Subcontractors &amp; Consultant'!E79</f>
        <v>0</v>
      </c>
      <c r="H298" s="118">
        <f>'6. Subcontractors &amp; Consultant'!F79</f>
        <v>0</v>
      </c>
      <c r="I298" s="118">
        <f>'6. Subcontractors &amp; Consultant'!G79</f>
        <v>0</v>
      </c>
      <c r="J298" s="118">
        <f>'6. Subcontractors &amp; Consultant'!H79</f>
        <v>0</v>
      </c>
      <c r="K298" s="152"/>
      <c r="L298" s="153"/>
      <c r="N298" s="114"/>
      <c r="O298" s="114"/>
    </row>
    <row r="299" spans="2:15" hidden="1" x14ac:dyDescent="0.35">
      <c r="B299" s="110">
        <f>'6. Subcontractors &amp; Consultant'!I80</f>
        <v>0</v>
      </c>
      <c r="C299" s="110">
        <f>'6. Subcontractors &amp; Consultant'!A80</f>
        <v>0</v>
      </c>
      <c r="D299" s="110">
        <f>'6. Subcontractors &amp; Consultant'!B80</f>
        <v>0</v>
      </c>
      <c r="E299" s="549">
        <f>'6. Subcontractors &amp; Consultant'!C80</f>
        <v>0</v>
      </c>
      <c r="F299" s="110">
        <f>'6. Subcontractors &amp; Consultant'!D80</f>
        <v>0</v>
      </c>
      <c r="G299" s="118">
        <f>'6. Subcontractors &amp; Consultant'!E80</f>
        <v>0</v>
      </c>
      <c r="H299" s="118">
        <f>'6. Subcontractors &amp; Consultant'!F80</f>
        <v>0</v>
      </c>
      <c r="I299" s="118">
        <f>'6. Subcontractors &amp; Consultant'!G80</f>
        <v>0</v>
      </c>
      <c r="J299" s="118">
        <f>'6. Subcontractors &amp; Consultant'!H80</f>
        <v>0</v>
      </c>
      <c r="K299" s="152"/>
      <c r="L299" s="153"/>
      <c r="N299" s="114"/>
      <c r="O299" s="114"/>
    </row>
    <row r="300" spans="2:15" hidden="1" x14ac:dyDescent="0.35">
      <c r="B300" s="110">
        <f>'6. Subcontractors &amp; Consultant'!I81</f>
        <v>0</v>
      </c>
      <c r="C300" s="110">
        <f>'6. Subcontractors &amp; Consultant'!A81</f>
        <v>0</v>
      </c>
      <c r="D300" s="110">
        <f>'6. Subcontractors &amp; Consultant'!B81</f>
        <v>0</v>
      </c>
      <c r="E300" s="549">
        <f>'6. Subcontractors &amp; Consultant'!C81</f>
        <v>0</v>
      </c>
      <c r="F300" s="110">
        <f>'6. Subcontractors &amp; Consultant'!D81</f>
        <v>0</v>
      </c>
      <c r="G300" s="118">
        <f>'6. Subcontractors &amp; Consultant'!E81</f>
        <v>0</v>
      </c>
      <c r="H300" s="118">
        <f>'6. Subcontractors &amp; Consultant'!F81</f>
        <v>0</v>
      </c>
      <c r="I300" s="118">
        <f>'6. Subcontractors &amp; Consultant'!G81</f>
        <v>0</v>
      </c>
      <c r="J300" s="118">
        <f>'6. Subcontractors &amp; Consultant'!H81</f>
        <v>0</v>
      </c>
      <c r="K300" s="152"/>
      <c r="L300" s="153"/>
      <c r="N300" s="114"/>
      <c r="O300" s="114"/>
    </row>
    <row r="301" spans="2:15" hidden="1" x14ac:dyDescent="0.35">
      <c r="B301" s="110">
        <f>'6. Subcontractors &amp; Consultant'!I82</f>
        <v>0</v>
      </c>
      <c r="C301" s="110">
        <f>'6. Subcontractors &amp; Consultant'!A82</f>
        <v>0</v>
      </c>
      <c r="D301" s="110">
        <f>'6. Subcontractors &amp; Consultant'!B82</f>
        <v>0</v>
      </c>
      <c r="E301" s="549">
        <f>'6. Subcontractors &amp; Consultant'!C82</f>
        <v>0</v>
      </c>
      <c r="F301" s="110">
        <f>'6. Subcontractors &amp; Consultant'!D82</f>
        <v>0</v>
      </c>
      <c r="G301" s="118">
        <f>'6. Subcontractors &amp; Consultant'!E82</f>
        <v>0</v>
      </c>
      <c r="H301" s="118">
        <f>'6. Subcontractors &amp; Consultant'!F82</f>
        <v>0</v>
      </c>
      <c r="I301" s="118">
        <f>'6. Subcontractors &amp; Consultant'!G82</f>
        <v>0</v>
      </c>
      <c r="J301" s="118">
        <f>'6. Subcontractors &amp; Consultant'!H82</f>
        <v>0</v>
      </c>
      <c r="K301" s="152"/>
      <c r="L301" s="153"/>
      <c r="N301" s="114"/>
      <c r="O301" s="114"/>
    </row>
    <row r="302" spans="2:15" hidden="1" x14ac:dyDescent="0.35">
      <c r="B302" s="110">
        <f>'6. Subcontractors &amp; Consultant'!I83</f>
        <v>0</v>
      </c>
      <c r="C302" s="110">
        <f>'6. Subcontractors &amp; Consultant'!A83</f>
        <v>0</v>
      </c>
      <c r="D302" s="110">
        <f>'6. Subcontractors &amp; Consultant'!B83</f>
        <v>0</v>
      </c>
      <c r="E302" s="549">
        <f>'6. Subcontractors &amp; Consultant'!C83</f>
        <v>0</v>
      </c>
      <c r="F302" s="110">
        <f>'6. Subcontractors &amp; Consultant'!D83</f>
        <v>0</v>
      </c>
      <c r="G302" s="118">
        <f>'6. Subcontractors &amp; Consultant'!E83</f>
        <v>0</v>
      </c>
      <c r="H302" s="118">
        <f>'6. Subcontractors &amp; Consultant'!F83</f>
        <v>0</v>
      </c>
      <c r="I302" s="118">
        <f>'6. Subcontractors &amp; Consultant'!G83</f>
        <v>0</v>
      </c>
      <c r="J302" s="118">
        <f>'6. Subcontractors &amp; Consultant'!H83</f>
        <v>0</v>
      </c>
      <c r="K302" s="152"/>
      <c r="L302" s="153"/>
      <c r="N302" s="114"/>
      <c r="O302" s="114"/>
    </row>
    <row r="303" spans="2:15" hidden="1" x14ac:dyDescent="0.35">
      <c r="B303" s="110">
        <f>'6. Subcontractors &amp; Consultant'!I84</f>
        <v>0</v>
      </c>
      <c r="C303" s="110">
        <f>'6. Subcontractors &amp; Consultant'!A84</f>
        <v>0</v>
      </c>
      <c r="D303" s="110">
        <f>'6. Subcontractors &amp; Consultant'!B84</f>
        <v>0</v>
      </c>
      <c r="E303" s="549">
        <f>'6. Subcontractors &amp; Consultant'!C84</f>
        <v>0</v>
      </c>
      <c r="F303" s="110">
        <f>'6. Subcontractors &amp; Consultant'!D84</f>
        <v>0</v>
      </c>
      <c r="G303" s="118">
        <f>'6. Subcontractors &amp; Consultant'!E84</f>
        <v>0</v>
      </c>
      <c r="H303" s="118">
        <f>'6. Subcontractors &amp; Consultant'!F84</f>
        <v>0</v>
      </c>
      <c r="I303" s="118">
        <f>'6. Subcontractors &amp; Consultant'!G84</f>
        <v>0</v>
      </c>
      <c r="J303" s="118">
        <f>'6. Subcontractors &amp; Consultant'!H84</f>
        <v>0</v>
      </c>
      <c r="K303" s="152"/>
      <c r="L303" s="153"/>
      <c r="N303" s="114"/>
      <c r="O303" s="114"/>
    </row>
    <row r="304" spans="2:15" hidden="1" x14ac:dyDescent="0.35">
      <c r="B304" s="110">
        <f>'6. Subcontractors &amp; Consultant'!I85</f>
        <v>0</v>
      </c>
      <c r="C304" s="110">
        <f>'6. Subcontractors &amp; Consultant'!A85</f>
        <v>0</v>
      </c>
      <c r="D304" s="110">
        <f>'6. Subcontractors &amp; Consultant'!B85</f>
        <v>0</v>
      </c>
      <c r="E304" s="549">
        <f>'6. Subcontractors &amp; Consultant'!C85</f>
        <v>0</v>
      </c>
      <c r="F304" s="110">
        <f>'6. Subcontractors &amp; Consultant'!D85</f>
        <v>0</v>
      </c>
      <c r="G304" s="118">
        <f>'6. Subcontractors &amp; Consultant'!E85</f>
        <v>0</v>
      </c>
      <c r="H304" s="118">
        <f>'6. Subcontractors &amp; Consultant'!F85</f>
        <v>0</v>
      </c>
      <c r="I304" s="118">
        <f>'6. Subcontractors &amp; Consultant'!G85</f>
        <v>0</v>
      </c>
      <c r="J304" s="118">
        <f>'6. Subcontractors &amp; Consultant'!H85</f>
        <v>0</v>
      </c>
      <c r="K304" s="152"/>
      <c r="L304" s="153"/>
      <c r="N304" s="114"/>
      <c r="O304" s="114"/>
    </row>
    <row r="305" spans="2:15" hidden="1" x14ac:dyDescent="0.35">
      <c r="B305" s="110">
        <f>'6. Subcontractors &amp; Consultant'!I86</f>
        <v>0</v>
      </c>
      <c r="C305" s="110">
        <f>'6. Subcontractors &amp; Consultant'!A86</f>
        <v>0</v>
      </c>
      <c r="D305" s="110">
        <f>'6. Subcontractors &amp; Consultant'!B86</f>
        <v>0</v>
      </c>
      <c r="E305" s="549">
        <f>'6. Subcontractors &amp; Consultant'!C86</f>
        <v>0</v>
      </c>
      <c r="F305" s="110">
        <f>'6. Subcontractors &amp; Consultant'!D86</f>
        <v>0</v>
      </c>
      <c r="G305" s="118">
        <f>'6. Subcontractors &amp; Consultant'!E86</f>
        <v>0</v>
      </c>
      <c r="H305" s="118">
        <f>'6. Subcontractors &amp; Consultant'!F86</f>
        <v>0</v>
      </c>
      <c r="I305" s="118">
        <f>'6. Subcontractors &amp; Consultant'!G86</f>
        <v>0</v>
      </c>
      <c r="J305" s="118">
        <f>'6. Subcontractors &amp; Consultant'!H86</f>
        <v>0</v>
      </c>
      <c r="K305" s="152"/>
      <c r="L305" s="153"/>
      <c r="N305" s="114"/>
      <c r="O305" s="114"/>
    </row>
    <row r="306" spans="2:15" hidden="1" x14ac:dyDescent="0.35">
      <c r="B306" s="110">
        <f>'6. Subcontractors &amp; Consultant'!I87</f>
        <v>0</v>
      </c>
      <c r="C306" s="110">
        <f>'6. Subcontractors &amp; Consultant'!A87</f>
        <v>0</v>
      </c>
      <c r="D306" s="110">
        <f>'6. Subcontractors &amp; Consultant'!B87</f>
        <v>0</v>
      </c>
      <c r="E306" s="549">
        <f>'6. Subcontractors &amp; Consultant'!C87</f>
        <v>0</v>
      </c>
      <c r="F306" s="110">
        <f>'6. Subcontractors &amp; Consultant'!D87</f>
        <v>0</v>
      </c>
      <c r="G306" s="118">
        <f>'6. Subcontractors &amp; Consultant'!E87</f>
        <v>0</v>
      </c>
      <c r="H306" s="118">
        <f>'6. Subcontractors &amp; Consultant'!F87</f>
        <v>0</v>
      </c>
      <c r="I306" s="118">
        <f>'6. Subcontractors &amp; Consultant'!G87</f>
        <v>0</v>
      </c>
      <c r="J306" s="118">
        <f>'6. Subcontractors &amp; Consultant'!H87</f>
        <v>0</v>
      </c>
      <c r="K306" s="152"/>
      <c r="L306" s="153"/>
      <c r="N306" s="114"/>
      <c r="O306" s="114"/>
    </row>
    <row r="307" spans="2:15" hidden="1" x14ac:dyDescent="0.35">
      <c r="B307" s="110">
        <f>'6. Subcontractors &amp; Consultant'!I88</f>
        <v>0</v>
      </c>
      <c r="C307" s="110">
        <f>'6. Subcontractors &amp; Consultant'!A88</f>
        <v>0</v>
      </c>
      <c r="D307" s="110">
        <f>'6. Subcontractors &amp; Consultant'!B88</f>
        <v>0</v>
      </c>
      <c r="E307" s="549">
        <f>'6. Subcontractors &amp; Consultant'!C88</f>
        <v>0</v>
      </c>
      <c r="F307" s="110">
        <f>'6. Subcontractors &amp; Consultant'!D88</f>
        <v>0</v>
      </c>
      <c r="G307" s="118">
        <f>'6. Subcontractors &amp; Consultant'!E88</f>
        <v>0</v>
      </c>
      <c r="H307" s="118">
        <f>'6. Subcontractors &amp; Consultant'!F88</f>
        <v>0</v>
      </c>
      <c r="I307" s="118">
        <f>'6. Subcontractors &amp; Consultant'!G88</f>
        <v>0</v>
      </c>
      <c r="J307" s="118">
        <f>'6. Subcontractors &amp; Consultant'!H88</f>
        <v>0</v>
      </c>
      <c r="K307" s="152"/>
      <c r="L307" s="153"/>
      <c r="N307" s="114"/>
      <c r="O307" s="114"/>
    </row>
    <row r="308" spans="2:15" hidden="1" x14ac:dyDescent="0.35">
      <c r="B308" s="110">
        <f>'6. Subcontractors &amp; Consultant'!I89</f>
        <v>0</v>
      </c>
      <c r="C308" s="110">
        <f>'6. Subcontractors &amp; Consultant'!A89</f>
        <v>0</v>
      </c>
      <c r="D308" s="110">
        <f>'6. Subcontractors &amp; Consultant'!B89</f>
        <v>0</v>
      </c>
      <c r="E308" s="549">
        <f>'6. Subcontractors &amp; Consultant'!C89</f>
        <v>0</v>
      </c>
      <c r="F308" s="110">
        <f>'6. Subcontractors &amp; Consultant'!D89</f>
        <v>0</v>
      </c>
      <c r="G308" s="118">
        <f>'6. Subcontractors &amp; Consultant'!E89</f>
        <v>0</v>
      </c>
      <c r="H308" s="118">
        <f>'6. Subcontractors &amp; Consultant'!F89</f>
        <v>0</v>
      </c>
      <c r="I308" s="118">
        <f>'6. Subcontractors &amp; Consultant'!G89</f>
        <v>0</v>
      </c>
      <c r="J308" s="118">
        <f>'6. Subcontractors &amp; Consultant'!H89</f>
        <v>0</v>
      </c>
      <c r="K308" s="152"/>
      <c r="L308" s="153"/>
      <c r="N308" s="114"/>
      <c r="O308" s="114"/>
    </row>
    <row r="309" spans="2:15" hidden="1" x14ac:dyDescent="0.35">
      <c r="B309" s="110">
        <f>'6. Subcontractors &amp; Consultant'!I90</f>
        <v>0</v>
      </c>
      <c r="C309" s="110">
        <f>'6. Subcontractors &amp; Consultant'!A90</f>
        <v>0</v>
      </c>
      <c r="D309" s="110">
        <f>'6. Subcontractors &amp; Consultant'!B90</f>
        <v>0</v>
      </c>
      <c r="E309" s="549">
        <f>'6. Subcontractors &amp; Consultant'!C90</f>
        <v>0</v>
      </c>
      <c r="F309" s="110">
        <f>'6. Subcontractors &amp; Consultant'!D90</f>
        <v>0</v>
      </c>
      <c r="G309" s="118">
        <f>'6. Subcontractors &amp; Consultant'!E90</f>
        <v>0</v>
      </c>
      <c r="H309" s="118">
        <f>'6. Subcontractors &amp; Consultant'!F90</f>
        <v>0</v>
      </c>
      <c r="I309" s="118">
        <f>'6. Subcontractors &amp; Consultant'!G90</f>
        <v>0</v>
      </c>
      <c r="J309" s="118">
        <f>'6. Subcontractors &amp; Consultant'!H90</f>
        <v>0</v>
      </c>
      <c r="K309" s="152"/>
      <c r="L309" s="153"/>
      <c r="N309" s="114"/>
      <c r="O309" s="114"/>
    </row>
    <row r="310" spans="2:15" hidden="1" x14ac:dyDescent="0.35">
      <c r="B310" s="110">
        <f>'6. Subcontractors &amp; Consultant'!I91</f>
        <v>0</v>
      </c>
      <c r="C310" s="110">
        <f>'6. Subcontractors &amp; Consultant'!A91</f>
        <v>0</v>
      </c>
      <c r="D310" s="110">
        <f>'6. Subcontractors &amp; Consultant'!B91</f>
        <v>0</v>
      </c>
      <c r="E310" s="549">
        <f>'6. Subcontractors &amp; Consultant'!C91</f>
        <v>0</v>
      </c>
      <c r="F310" s="110">
        <f>'6. Subcontractors &amp; Consultant'!D91</f>
        <v>0</v>
      </c>
      <c r="G310" s="118">
        <f>'6. Subcontractors &amp; Consultant'!E91</f>
        <v>0</v>
      </c>
      <c r="H310" s="118">
        <f>'6. Subcontractors &amp; Consultant'!F91</f>
        <v>0</v>
      </c>
      <c r="I310" s="118">
        <f>'6. Subcontractors &amp; Consultant'!G91</f>
        <v>0</v>
      </c>
      <c r="J310" s="118">
        <f>'6. Subcontractors &amp; Consultant'!H91</f>
        <v>0</v>
      </c>
      <c r="K310" s="152"/>
      <c r="L310" s="153"/>
      <c r="N310" s="114"/>
      <c r="O310" s="114"/>
    </row>
    <row r="311" spans="2:15" hidden="1" x14ac:dyDescent="0.35">
      <c r="B311" s="110">
        <f>'6. Subcontractors &amp; Consultant'!I92</f>
        <v>0</v>
      </c>
      <c r="C311" s="110">
        <f>'6. Subcontractors &amp; Consultant'!A92</f>
        <v>0</v>
      </c>
      <c r="D311" s="110">
        <f>'6. Subcontractors &amp; Consultant'!B92</f>
        <v>0</v>
      </c>
      <c r="E311" s="549">
        <f>'6. Subcontractors &amp; Consultant'!C92</f>
        <v>0</v>
      </c>
      <c r="F311" s="110">
        <f>'6. Subcontractors &amp; Consultant'!D92</f>
        <v>0</v>
      </c>
      <c r="G311" s="118">
        <f>'6. Subcontractors &amp; Consultant'!E92</f>
        <v>0</v>
      </c>
      <c r="H311" s="118">
        <f>'6. Subcontractors &amp; Consultant'!F92</f>
        <v>0</v>
      </c>
      <c r="I311" s="118">
        <f>'6. Subcontractors &amp; Consultant'!G92</f>
        <v>0</v>
      </c>
      <c r="J311" s="118">
        <f>'6. Subcontractors &amp; Consultant'!H92</f>
        <v>0</v>
      </c>
      <c r="K311" s="152"/>
      <c r="L311" s="153"/>
      <c r="N311" s="114"/>
      <c r="O311" s="114"/>
    </row>
    <row r="312" spans="2:15" hidden="1" x14ac:dyDescent="0.35">
      <c r="B312" s="110">
        <f>'6. Subcontractors &amp; Consultant'!I93</f>
        <v>0</v>
      </c>
      <c r="C312" s="110">
        <f>'6. Subcontractors &amp; Consultant'!A93</f>
        <v>0</v>
      </c>
      <c r="D312" s="110">
        <f>'6. Subcontractors &amp; Consultant'!B93</f>
        <v>0</v>
      </c>
      <c r="E312" s="549">
        <f>'6. Subcontractors &amp; Consultant'!C93</f>
        <v>0</v>
      </c>
      <c r="F312" s="110">
        <f>'6. Subcontractors &amp; Consultant'!D93</f>
        <v>0</v>
      </c>
      <c r="G312" s="118">
        <f>'6. Subcontractors &amp; Consultant'!E93</f>
        <v>0</v>
      </c>
      <c r="H312" s="118">
        <f>'6. Subcontractors &amp; Consultant'!F93</f>
        <v>0</v>
      </c>
      <c r="I312" s="118">
        <f>'6. Subcontractors &amp; Consultant'!G93</f>
        <v>0</v>
      </c>
      <c r="J312" s="118">
        <f>'6. Subcontractors &amp; Consultant'!H93</f>
        <v>0</v>
      </c>
      <c r="K312" s="152"/>
      <c r="L312" s="153"/>
      <c r="N312" s="114"/>
      <c r="O312" s="114"/>
    </row>
    <row r="313" spans="2:15" hidden="1" x14ac:dyDescent="0.35">
      <c r="B313" s="110">
        <f>'6. Subcontractors &amp; Consultant'!I94</f>
        <v>0</v>
      </c>
      <c r="C313" s="110">
        <f>'6. Subcontractors &amp; Consultant'!A94</f>
        <v>0</v>
      </c>
      <c r="D313" s="110">
        <f>'6. Subcontractors &amp; Consultant'!B94</f>
        <v>0</v>
      </c>
      <c r="E313" s="549">
        <f>'6. Subcontractors &amp; Consultant'!C94</f>
        <v>0</v>
      </c>
      <c r="F313" s="110">
        <f>'6. Subcontractors &amp; Consultant'!D94</f>
        <v>0</v>
      </c>
      <c r="G313" s="118">
        <f>'6. Subcontractors &amp; Consultant'!E94</f>
        <v>0</v>
      </c>
      <c r="H313" s="118">
        <f>'6. Subcontractors &amp; Consultant'!F94</f>
        <v>0</v>
      </c>
      <c r="I313" s="118">
        <f>'6. Subcontractors &amp; Consultant'!G94</f>
        <v>0</v>
      </c>
      <c r="J313" s="118">
        <f>'6. Subcontractors &amp; Consultant'!H94</f>
        <v>0</v>
      </c>
      <c r="K313" s="152"/>
      <c r="L313" s="153"/>
      <c r="N313" s="114"/>
      <c r="O313" s="114"/>
    </row>
    <row r="314" spans="2:15" hidden="1" x14ac:dyDescent="0.35">
      <c r="B314" s="110">
        <f>'6. Subcontractors &amp; Consultant'!I95</f>
        <v>0</v>
      </c>
      <c r="C314" s="110">
        <f>'6. Subcontractors &amp; Consultant'!A95</f>
        <v>0</v>
      </c>
      <c r="D314" s="110">
        <f>'6. Subcontractors &amp; Consultant'!B95</f>
        <v>0</v>
      </c>
      <c r="E314" s="549">
        <f>'6. Subcontractors &amp; Consultant'!C95</f>
        <v>0</v>
      </c>
      <c r="F314" s="110">
        <f>'6. Subcontractors &amp; Consultant'!D95</f>
        <v>0</v>
      </c>
      <c r="G314" s="118">
        <f>'6. Subcontractors &amp; Consultant'!E95</f>
        <v>0</v>
      </c>
      <c r="H314" s="118">
        <f>'6. Subcontractors &amp; Consultant'!F95</f>
        <v>0</v>
      </c>
      <c r="I314" s="118">
        <f>'6. Subcontractors &amp; Consultant'!G95</f>
        <v>0</v>
      </c>
      <c r="J314" s="118">
        <f>'6. Subcontractors &amp; Consultant'!H95</f>
        <v>0</v>
      </c>
      <c r="K314" s="152"/>
      <c r="L314" s="153"/>
      <c r="N314" s="114"/>
      <c r="O314" s="114"/>
    </row>
    <row r="315" spans="2:15" hidden="1" x14ac:dyDescent="0.35">
      <c r="B315" s="110">
        <f>'6. Subcontractors &amp; Consultant'!I96</f>
        <v>0</v>
      </c>
      <c r="C315" s="110">
        <f>'6. Subcontractors &amp; Consultant'!A96</f>
        <v>0</v>
      </c>
      <c r="D315" s="110">
        <f>'6. Subcontractors &amp; Consultant'!B96</f>
        <v>0</v>
      </c>
      <c r="E315" s="549">
        <f>'6. Subcontractors &amp; Consultant'!C96</f>
        <v>0</v>
      </c>
      <c r="F315" s="110">
        <f>'6. Subcontractors &amp; Consultant'!D96</f>
        <v>0</v>
      </c>
      <c r="G315" s="118">
        <f>'6. Subcontractors &amp; Consultant'!E96</f>
        <v>0</v>
      </c>
      <c r="H315" s="118">
        <f>'6. Subcontractors &amp; Consultant'!F96</f>
        <v>0</v>
      </c>
      <c r="I315" s="118">
        <f>'6. Subcontractors &amp; Consultant'!G96</f>
        <v>0</v>
      </c>
      <c r="J315" s="118">
        <f>'6. Subcontractors &amp; Consultant'!H96</f>
        <v>0</v>
      </c>
      <c r="K315" s="152"/>
      <c r="L315" s="153"/>
      <c r="N315" s="114"/>
      <c r="O315" s="114"/>
    </row>
    <row r="316" spans="2:15" hidden="1" x14ac:dyDescent="0.35">
      <c r="B316" s="110">
        <f>'6. Subcontractors &amp; Consultant'!I97</f>
        <v>0</v>
      </c>
      <c r="C316" s="110">
        <f>'6. Subcontractors &amp; Consultant'!A97</f>
        <v>0</v>
      </c>
      <c r="D316" s="110">
        <f>'6. Subcontractors &amp; Consultant'!B97</f>
        <v>0</v>
      </c>
      <c r="E316" s="549">
        <f>'6. Subcontractors &amp; Consultant'!C97</f>
        <v>0</v>
      </c>
      <c r="F316" s="110">
        <f>'6. Subcontractors &amp; Consultant'!D97</f>
        <v>0</v>
      </c>
      <c r="G316" s="118">
        <f>'6. Subcontractors &amp; Consultant'!E97</f>
        <v>0</v>
      </c>
      <c r="H316" s="118">
        <f>'6. Subcontractors &amp; Consultant'!F97</f>
        <v>0</v>
      </c>
      <c r="I316" s="118">
        <f>'6. Subcontractors &amp; Consultant'!G97</f>
        <v>0</v>
      </c>
      <c r="J316" s="118">
        <f>'6. Subcontractors &amp; Consultant'!H97</f>
        <v>0</v>
      </c>
      <c r="K316" s="152"/>
      <c r="L316" s="153"/>
      <c r="N316" s="114"/>
      <c r="O316" s="114"/>
    </row>
    <row r="317" spans="2:15" hidden="1" x14ac:dyDescent="0.35">
      <c r="B317" s="110">
        <f>'6. Subcontractors &amp; Consultant'!I98</f>
        <v>0</v>
      </c>
      <c r="C317" s="110">
        <f>'6. Subcontractors &amp; Consultant'!A98</f>
        <v>0</v>
      </c>
      <c r="D317" s="110">
        <f>'6. Subcontractors &amp; Consultant'!B98</f>
        <v>0</v>
      </c>
      <c r="E317" s="549">
        <f>'6. Subcontractors &amp; Consultant'!C98</f>
        <v>0</v>
      </c>
      <c r="F317" s="110">
        <f>'6. Subcontractors &amp; Consultant'!D98</f>
        <v>0</v>
      </c>
      <c r="G317" s="118">
        <f>'6. Subcontractors &amp; Consultant'!E98</f>
        <v>0</v>
      </c>
      <c r="H317" s="118">
        <f>'6. Subcontractors &amp; Consultant'!F98</f>
        <v>0</v>
      </c>
      <c r="I317" s="118">
        <f>'6. Subcontractors &amp; Consultant'!G98</f>
        <v>0</v>
      </c>
      <c r="J317" s="118">
        <f>'6. Subcontractors &amp; Consultant'!H98</f>
        <v>0</v>
      </c>
      <c r="K317" s="152"/>
      <c r="L317" s="153"/>
      <c r="N317" s="114"/>
      <c r="O317" s="114"/>
    </row>
    <row r="318" spans="2:15" hidden="1" x14ac:dyDescent="0.35">
      <c r="B318" s="110">
        <f>'6. Subcontractors &amp; Consultant'!I99</f>
        <v>0</v>
      </c>
      <c r="C318" s="110">
        <f>'6. Subcontractors &amp; Consultant'!A99</f>
        <v>0</v>
      </c>
      <c r="D318" s="110">
        <f>'6. Subcontractors &amp; Consultant'!B99</f>
        <v>0</v>
      </c>
      <c r="E318" s="549">
        <f>'6. Subcontractors &amp; Consultant'!C99</f>
        <v>0</v>
      </c>
      <c r="F318" s="110">
        <f>'6. Subcontractors &amp; Consultant'!D99</f>
        <v>0</v>
      </c>
      <c r="G318" s="118">
        <f>'6. Subcontractors &amp; Consultant'!E99</f>
        <v>0</v>
      </c>
      <c r="H318" s="118">
        <f>'6. Subcontractors &amp; Consultant'!F99</f>
        <v>0</v>
      </c>
      <c r="I318" s="118">
        <f>'6. Subcontractors &amp; Consultant'!G99</f>
        <v>0</v>
      </c>
      <c r="J318" s="118">
        <f>'6. Subcontractors &amp; Consultant'!H99</f>
        <v>0</v>
      </c>
      <c r="K318" s="152"/>
      <c r="L318" s="153"/>
      <c r="N318" s="114"/>
      <c r="O318" s="114"/>
    </row>
    <row r="319" spans="2:15" hidden="1" x14ac:dyDescent="0.35">
      <c r="B319" s="110">
        <f>'6. Subcontractors &amp; Consultant'!I100</f>
        <v>0</v>
      </c>
      <c r="C319" s="110">
        <f>'6. Subcontractors &amp; Consultant'!A100</f>
        <v>0</v>
      </c>
      <c r="D319" s="110">
        <f>'6. Subcontractors &amp; Consultant'!B100</f>
        <v>0</v>
      </c>
      <c r="E319" s="549">
        <f>'6. Subcontractors &amp; Consultant'!C100</f>
        <v>0</v>
      </c>
      <c r="F319" s="110">
        <f>'6. Subcontractors &amp; Consultant'!D100</f>
        <v>0</v>
      </c>
      <c r="G319" s="118">
        <f>'6. Subcontractors &amp; Consultant'!E100</f>
        <v>0</v>
      </c>
      <c r="H319" s="118">
        <f>'6. Subcontractors &amp; Consultant'!F100</f>
        <v>0</v>
      </c>
      <c r="I319" s="118">
        <f>'6. Subcontractors &amp; Consultant'!G100</f>
        <v>0</v>
      </c>
      <c r="J319" s="118">
        <f>'6. Subcontractors &amp; Consultant'!H100</f>
        <v>0</v>
      </c>
      <c r="K319" s="152"/>
      <c r="L319" s="153"/>
      <c r="N319" s="114"/>
      <c r="O319" s="114"/>
    </row>
    <row r="320" spans="2:15" hidden="1" x14ac:dyDescent="0.35">
      <c r="B320" s="110">
        <f>'6. Subcontractors &amp; Consultant'!I101</f>
        <v>0</v>
      </c>
      <c r="C320" s="110">
        <f>'6. Subcontractors &amp; Consultant'!A101</f>
        <v>0</v>
      </c>
      <c r="D320" s="110">
        <f>'6. Subcontractors &amp; Consultant'!B101</f>
        <v>0</v>
      </c>
      <c r="E320" s="549">
        <f>'6. Subcontractors &amp; Consultant'!C101</f>
        <v>0</v>
      </c>
      <c r="F320" s="110">
        <f>'6. Subcontractors &amp; Consultant'!D101</f>
        <v>0</v>
      </c>
      <c r="G320" s="118">
        <f>'6. Subcontractors &amp; Consultant'!E101</f>
        <v>0</v>
      </c>
      <c r="H320" s="118">
        <f>'6. Subcontractors &amp; Consultant'!F101</f>
        <v>0</v>
      </c>
      <c r="I320" s="118">
        <f>'6. Subcontractors &amp; Consultant'!G101</f>
        <v>0</v>
      </c>
      <c r="J320" s="118">
        <f>'6. Subcontractors &amp; Consultant'!H101</f>
        <v>0</v>
      </c>
      <c r="K320" s="152"/>
      <c r="L320" s="153"/>
      <c r="N320" s="114"/>
      <c r="O320" s="114"/>
    </row>
    <row r="321" spans="2:15" hidden="1" x14ac:dyDescent="0.35">
      <c r="B321" s="110">
        <f>'6. Subcontractors &amp; Consultant'!I102</f>
        <v>0</v>
      </c>
      <c r="C321" s="110">
        <f>'6. Subcontractors &amp; Consultant'!A102</f>
        <v>0</v>
      </c>
      <c r="D321" s="110">
        <f>'6. Subcontractors &amp; Consultant'!B102</f>
        <v>0</v>
      </c>
      <c r="E321" s="549">
        <f>'6. Subcontractors &amp; Consultant'!C102</f>
        <v>0</v>
      </c>
      <c r="F321" s="110">
        <f>'6. Subcontractors &amp; Consultant'!D102</f>
        <v>0</v>
      </c>
      <c r="G321" s="118">
        <f>'6. Subcontractors &amp; Consultant'!E102</f>
        <v>0</v>
      </c>
      <c r="H321" s="118">
        <f>'6. Subcontractors &amp; Consultant'!F102</f>
        <v>0</v>
      </c>
      <c r="I321" s="118">
        <f>'6. Subcontractors &amp; Consultant'!G102</f>
        <v>0</v>
      </c>
      <c r="J321" s="118">
        <f>'6. Subcontractors &amp; Consultant'!H102</f>
        <v>0</v>
      </c>
      <c r="K321" s="152"/>
      <c r="L321" s="153"/>
      <c r="N321" s="114"/>
      <c r="O321" s="114"/>
    </row>
    <row r="322" spans="2:15" hidden="1" x14ac:dyDescent="0.35">
      <c r="B322" s="110">
        <f>'6. Subcontractors &amp; Consultant'!I103</f>
        <v>0</v>
      </c>
      <c r="C322" s="110">
        <f>'6. Subcontractors &amp; Consultant'!A103</f>
        <v>0</v>
      </c>
      <c r="D322" s="110">
        <f>'6. Subcontractors &amp; Consultant'!B103</f>
        <v>0</v>
      </c>
      <c r="E322" s="549">
        <f>'6. Subcontractors &amp; Consultant'!C103</f>
        <v>0</v>
      </c>
      <c r="F322" s="110">
        <f>'6. Subcontractors &amp; Consultant'!D103</f>
        <v>0</v>
      </c>
      <c r="G322" s="118">
        <f>'6. Subcontractors &amp; Consultant'!E103</f>
        <v>0</v>
      </c>
      <c r="H322" s="118">
        <f>'6. Subcontractors &amp; Consultant'!F103</f>
        <v>0</v>
      </c>
      <c r="I322" s="118">
        <f>'6. Subcontractors &amp; Consultant'!G103</f>
        <v>0</v>
      </c>
      <c r="J322" s="118">
        <f>'6. Subcontractors &amp; Consultant'!H103</f>
        <v>0</v>
      </c>
      <c r="K322" s="152"/>
      <c r="L322" s="153"/>
      <c r="N322" s="114"/>
      <c r="O322" s="114"/>
    </row>
    <row r="323" spans="2:15" hidden="1" x14ac:dyDescent="0.35">
      <c r="B323" s="110">
        <f>'6. Subcontractors &amp; Consultant'!I104</f>
        <v>0</v>
      </c>
      <c r="C323" s="110">
        <f>'6. Subcontractors &amp; Consultant'!A104</f>
        <v>0</v>
      </c>
      <c r="D323" s="110">
        <f>'6. Subcontractors &amp; Consultant'!B104</f>
        <v>0</v>
      </c>
      <c r="E323" s="549">
        <f>'6. Subcontractors &amp; Consultant'!C104</f>
        <v>0</v>
      </c>
      <c r="F323" s="110">
        <f>'6. Subcontractors &amp; Consultant'!D104</f>
        <v>0</v>
      </c>
      <c r="G323" s="118">
        <f>'6. Subcontractors &amp; Consultant'!E104</f>
        <v>0</v>
      </c>
      <c r="H323" s="118">
        <f>'6. Subcontractors &amp; Consultant'!F104</f>
        <v>0</v>
      </c>
      <c r="I323" s="118">
        <f>'6. Subcontractors &amp; Consultant'!G104</f>
        <v>0</v>
      </c>
      <c r="J323" s="118">
        <f>'6. Subcontractors &amp; Consultant'!H104</f>
        <v>0</v>
      </c>
      <c r="K323" s="152"/>
      <c r="L323" s="153"/>
      <c r="N323" s="114"/>
      <c r="O323" s="114"/>
    </row>
    <row r="324" spans="2:15" hidden="1" x14ac:dyDescent="0.35">
      <c r="B324" s="110">
        <f>'6. Subcontractors &amp; Consultant'!I105</f>
        <v>0</v>
      </c>
      <c r="C324" s="110">
        <f>'6. Subcontractors &amp; Consultant'!A105</f>
        <v>0</v>
      </c>
      <c r="D324" s="110">
        <f>'6. Subcontractors &amp; Consultant'!B105</f>
        <v>0</v>
      </c>
      <c r="E324" s="549">
        <f>'6. Subcontractors &amp; Consultant'!C105</f>
        <v>0</v>
      </c>
      <c r="F324" s="110">
        <f>'6. Subcontractors &amp; Consultant'!D105</f>
        <v>0</v>
      </c>
      <c r="G324" s="118">
        <f>'6. Subcontractors &amp; Consultant'!E105</f>
        <v>0</v>
      </c>
      <c r="H324" s="118">
        <f>'6. Subcontractors &amp; Consultant'!F105</f>
        <v>0</v>
      </c>
      <c r="I324" s="118">
        <f>'6. Subcontractors &amp; Consultant'!G105</f>
        <v>0</v>
      </c>
      <c r="J324" s="118">
        <f>'6. Subcontractors &amp; Consultant'!H105</f>
        <v>0</v>
      </c>
      <c r="K324" s="152"/>
      <c r="L324" s="153"/>
      <c r="N324" s="114"/>
      <c r="O324" s="114"/>
    </row>
    <row r="325" spans="2:15" hidden="1" x14ac:dyDescent="0.35">
      <c r="B325" s="110">
        <f>'6. Subcontractors &amp; Consultant'!I106</f>
        <v>0</v>
      </c>
      <c r="C325" s="110">
        <f>'6. Subcontractors &amp; Consultant'!A106</f>
        <v>0</v>
      </c>
      <c r="D325" s="110">
        <f>'6. Subcontractors &amp; Consultant'!B106</f>
        <v>0</v>
      </c>
      <c r="E325" s="549">
        <f>'6. Subcontractors &amp; Consultant'!C106</f>
        <v>0</v>
      </c>
      <c r="F325" s="110">
        <f>'6. Subcontractors &amp; Consultant'!D106</f>
        <v>0</v>
      </c>
      <c r="G325" s="118">
        <f>'6. Subcontractors &amp; Consultant'!E106</f>
        <v>0</v>
      </c>
      <c r="H325" s="118">
        <f>'6. Subcontractors &amp; Consultant'!F106</f>
        <v>0</v>
      </c>
      <c r="I325" s="118">
        <f>'6. Subcontractors &amp; Consultant'!G106</f>
        <v>0</v>
      </c>
      <c r="J325" s="118">
        <f>'6. Subcontractors &amp; Consultant'!H106</f>
        <v>0</v>
      </c>
      <c r="K325" s="152"/>
      <c r="L325" s="153"/>
      <c r="N325" s="114"/>
      <c r="O325" s="114"/>
    </row>
    <row r="326" spans="2:15" hidden="1" x14ac:dyDescent="0.35">
      <c r="B326" s="110">
        <f>'6. Subcontractors &amp; Consultant'!I107</f>
        <v>0</v>
      </c>
      <c r="C326" s="134">
        <f>'6. Subcontractors &amp; Consultant'!A107</f>
        <v>0</v>
      </c>
      <c r="D326" s="134">
        <f>'6. Subcontractors &amp; Consultant'!B107</f>
        <v>0</v>
      </c>
      <c r="E326" s="550">
        <f>'6. Subcontractors &amp; Consultant'!C107</f>
        <v>0</v>
      </c>
      <c r="F326" s="134">
        <f>'6. Subcontractors &amp; Consultant'!D107</f>
        <v>0</v>
      </c>
      <c r="G326" s="137">
        <f>'6. Subcontractors &amp; Consultant'!E107</f>
        <v>0</v>
      </c>
      <c r="H326" s="137">
        <f>'6. Subcontractors &amp; Consultant'!F107</f>
        <v>0</v>
      </c>
      <c r="I326" s="137">
        <f>'6. Subcontractors &amp; Consultant'!G107</f>
        <v>0</v>
      </c>
      <c r="J326" s="137">
        <f>'6. Subcontractors &amp; Consultant'!H107</f>
        <v>0</v>
      </c>
      <c r="K326" s="265"/>
      <c r="L326" s="266"/>
      <c r="N326" s="114"/>
      <c r="O326" s="114"/>
    </row>
    <row r="327" spans="2:15" x14ac:dyDescent="0.35">
      <c r="C327" s="125"/>
      <c r="D327" s="125"/>
      <c r="E327" s="125"/>
      <c r="F327" s="125"/>
      <c r="G327" s="125"/>
      <c r="H327" s="125"/>
      <c r="I327" s="146" t="s">
        <v>88</v>
      </c>
      <c r="J327" s="145">
        <f>SUBTOTAL(9,J227:J326)</f>
        <v>0</v>
      </c>
      <c r="K327" s="145">
        <f>SUBTOTAL(9,K227:K326)</f>
        <v>0</v>
      </c>
      <c r="L327" s="125"/>
      <c r="N327" s="114"/>
      <c r="O327" s="114"/>
    </row>
    <row r="328" spans="2:15" x14ac:dyDescent="0.35">
      <c r="N328" s="114"/>
      <c r="O328" s="114"/>
    </row>
    <row r="329" spans="2:15" ht="22.5" x14ac:dyDescent="0.6">
      <c r="C329" s="142" t="s">
        <v>279</v>
      </c>
      <c r="D329" s="125"/>
      <c r="E329" s="125"/>
      <c r="F329" s="125"/>
      <c r="G329" s="125"/>
      <c r="H329" s="125"/>
      <c r="I329" s="125"/>
      <c r="J329" s="125"/>
      <c r="K329" s="125"/>
      <c r="L329" s="125"/>
      <c r="N329" s="114"/>
      <c r="O329" s="114"/>
    </row>
    <row r="330" spans="2:15" ht="38.25" x14ac:dyDescent="0.35">
      <c r="B330" s="135" t="s">
        <v>87</v>
      </c>
      <c r="C330" s="122" t="s">
        <v>0</v>
      </c>
      <c r="D330" s="122" t="s">
        <v>34</v>
      </c>
      <c r="E330" s="122" t="s">
        <v>1</v>
      </c>
      <c r="F330" s="122" t="s">
        <v>2</v>
      </c>
      <c r="G330" s="122" t="s">
        <v>35</v>
      </c>
      <c r="H330" s="122" t="s">
        <v>369</v>
      </c>
      <c r="I330" s="122" t="s">
        <v>370</v>
      </c>
      <c r="J330" s="124" t="s">
        <v>36</v>
      </c>
      <c r="K330" s="111" t="s">
        <v>95</v>
      </c>
      <c r="L330" s="111" t="s">
        <v>96</v>
      </c>
      <c r="N330" s="114"/>
      <c r="O330" s="114"/>
    </row>
    <row r="331" spans="2:15" hidden="1" x14ac:dyDescent="0.35">
      <c r="B331" s="110">
        <f>'7. Tech Equip. &amp; Tech Materials'!I8</f>
        <v>0</v>
      </c>
      <c r="C331" s="138">
        <f>'7. Tech Equip. &amp; Tech Materials'!A8</f>
        <v>0</v>
      </c>
      <c r="D331" s="138">
        <f>'7. Tech Equip. &amp; Tech Materials'!B8</f>
        <v>0</v>
      </c>
      <c r="E331" s="548" t="str">
        <f>'7. Tech Equip. &amp; Tech Materials'!C8</f>
        <v xml:space="preserve"> </v>
      </c>
      <c r="F331" s="138">
        <f>'7. Tech Equip. &amp; Tech Materials'!D8</f>
        <v>0</v>
      </c>
      <c r="G331" s="139">
        <f>'7. Tech Equip. &amp; Tech Materials'!E8</f>
        <v>0</v>
      </c>
      <c r="H331" s="139">
        <f>'7. Tech Equip. &amp; Tech Materials'!F8</f>
        <v>0</v>
      </c>
      <c r="I331" s="139">
        <f>'7. Tech Equip. &amp; Tech Materials'!G8</f>
        <v>0</v>
      </c>
      <c r="J331" s="139">
        <f>'7. Tech Equip. &amp; Tech Materials'!H8</f>
        <v>0</v>
      </c>
      <c r="K331" s="154"/>
      <c r="L331" s="155"/>
      <c r="N331" s="114"/>
      <c r="O331" s="114"/>
    </row>
    <row r="332" spans="2:15" hidden="1" x14ac:dyDescent="0.35">
      <c r="B332" s="110">
        <f>'7. Tech Equip. &amp; Tech Materials'!I9</f>
        <v>0</v>
      </c>
      <c r="C332" s="110">
        <f>'7. Tech Equip. &amp; Tech Materials'!A9</f>
        <v>0</v>
      </c>
      <c r="D332" s="110">
        <f>'7. Tech Equip. &amp; Tech Materials'!B9</f>
        <v>0</v>
      </c>
      <c r="E332" s="549">
        <f>'7. Tech Equip. &amp; Tech Materials'!C9</f>
        <v>0</v>
      </c>
      <c r="F332" s="110">
        <f>'7. Tech Equip. &amp; Tech Materials'!D9</f>
        <v>0</v>
      </c>
      <c r="G332" s="118">
        <f>'7. Tech Equip. &amp; Tech Materials'!E9</f>
        <v>0</v>
      </c>
      <c r="H332" s="118">
        <f>'7. Tech Equip. &amp; Tech Materials'!F9</f>
        <v>0</v>
      </c>
      <c r="I332" s="118">
        <f>'7. Tech Equip. &amp; Tech Materials'!G9</f>
        <v>0</v>
      </c>
      <c r="J332" s="118">
        <f>'7. Tech Equip. &amp; Tech Materials'!H9</f>
        <v>0</v>
      </c>
      <c r="K332" s="152"/>
      <c r="L332" s="153"/>
      <c r="N332" s="114"/>
      <c r="O332" s="114"/>
    </row>
    <row r="333" spans="2:15" hidden="1" x14ac:dyDescent="0.35">
      <c r="B333" s="110">
        <f>'7. Tech Equip. &amp; Tech Materials'!I10</f>
        <v>0</v>
      </c>
      <c r="C333" s="110">
        <f>'7. Tech Equip. &amp; Tech Materials'!A10</f>
        <v>0</v>
      </c>
      <c r="D333" s="110">
        <f>'7. Tech Equip. &amp; Tech Materials'!B10</f>
        <v>0</v>
      </c>
      <c r="E333" s="549">
        <f>'7. Tech Equip. &amp; Tech Materials'!C10</f>
        <v>0</v>
      </c>
      <c r="F333" s="110">
        <f>'7. Tech Equip. &amp; Tech Materials'!D10</f>
        <v>0</v>
      </c>
      <c r="G333" s="118">
        <f>'7. Tech Equip. &amp; Tech Materials'!E10</f>
        <v>0</v>
      </c>
      <c r="H333" s="118">
        <f>'7. Tech Equip. &amp; Tech Materials'!F10</f>
        <v>0</v>
      </c>
      <c r="I333" s="118">
        <f>'7. Tech Equip. &amp; Tech Materials'!G10</f>
        <v>0</v>
      </c>
      <c r="J333" s="118">
        <f>'7. Tech Equip. &amp; Tech Materials'!H10</f>
        <v>0</v>
      </c>
      <c r="K333" s="152"/>
      <c r="L333" s="153"/>
    </row>
    <row r="334" spans="2:15" hidden="1" x14ac:dyDescent="0.35">
      <c r="B334" s="110">
        <f>'7. Tech Equip. &amp; Tech Materials'!I11</f>
        <v>0</v>
      </c>
      <c r="C334" s="110">
        <f>'7. Tech Equip. &amp; Tech Materials'!A11</f>
        <v>0</v>
      </c>
      <c r="D334" s="110">
        <f>'7. Tech Equip. &amp; Tech Materials'!B11</f>
        <v>0</v>
      </c>
      <c r="E334" s="549">
        <f>'7. Tech Equip. &amp; Tech Materials'!C11</f>
        <v>0</v>
      </c>
      <c r="F334" s="110">
        <f>'7. Tech Equip. &amp; Tech Materials'!D11</f>
        <v>0</v>
      </c>
      <c r="G334" s="118">
        <f>'7. Tech Equip. &amp; Tech Materials'!E11</f>
        <v>0</v>
      </c>
      <c r="H334" s="118">
        <f>'7. Tech Equip. &amp; Tech Materials'!F11</f>
        <v>0</v>
      </c>
      <c r="I334" s="118">
        <f>'7. Tech Equip. &amp; Tech Materials'!G11</f>
        <v>0</v>
      </c>
      <c r="J334" s="118">
        <f>'7. Tech Equip. &amp; Tech Materials'!H11</f>
        <v>0</v>
      </c>
      <c r="K334" s="152"/>
      <c r="L334" s="153"/>
    </row>
    <row r="335" spans="2:15" hidden="1" x14ac:dyDescent="0.35">
      <c r="B335" s="110">
        <f>'7. Tech Equip. &amp; Tech Materials'!I12</f>
        <v>0</v>
      </c>
      <c r="C335" s="110">
        <f>'7. Tech Equip. &amp; Tech Materials'!A12</f>
        <v>0</v>
      </c>
      <c r="D335" s="110">
        <f>'7. Tech Equip. &amp; Tech Materials'!B12</f>
        <v>0</v>
      </c>
      <c r="E335" s="549">
        <f>'7. Tech Equip. &amp; Tech Materials'!C12</f>
        <v>0</v>
      </c>
      <c r="F335" s="110">
        <f>'7. Tech Equip. &amp; Tech Materials'!D12</f>
        <v>0</v>
      </c>
      <c r="G335" s="118">
        <f>'7. Tech Equip. &amp; Tech Materials'!E12</f>
        <v>0</v>
      </c>
      <c r="H335" s="118">
        <f>'7. Tech Equip. &amp; Tech Materials'!F12</f>
        <v>0</v>
      </c>
      <c r="I335" s="118">
        <f>'7. Tech Equip. &amp; Tech Materials'!G12</f>
        <v>0</v>
      </c>
      <c r="J335" s="118">
        <f>'7. Tech Equip. &amp; Tech Materials'!H12</f>
        <v>0</v>
      </c>
      <c r="K335" s="152"/>
      <c r="L335" s="153"/>
      <c r="M335" s="123"/>
      <c r="N335" s="123"/>
      <c r="O335" s="123"/>
    </row>
    <row r="336" spans="2:15" hidden="1" x14ac:dyDescent="0.35">
      <c r="B336" s="110">
        <f>'7. Tech Equip. &amp; Tech Materials'!I13</f>
        <v>0</v>
      </c>
      <c r="C336" s="110">
        <f>'7. Tech Equip. &amp; Tech Materials'!A13</f>
        <v>0</v>
      </c>
      <c r="D336" s="110">
        <f>'7. Tech Equip. &amp; Tech Materials'!B13</f>
        <v>0</v>
      </c>
      <c r="E336" s="549">
        <f>'7. Tech Equip. &amp; Tech Materials'!C13</f>
        <v>0</v>
      </c>
      <c r="F336" s="110">
        <f>'7. Tech Equip. &amp; Tech Materials'!D13</f>
        <v>0</v>
      </c>
      <c r="G336" s="118">
        <f>'7. Tech Equip. &amp; Tech Materials'!E13</f>
        <v>0</v>
      </c>
      <c r="H336" s="118">
        <f>'7. Tech Equip. &amp; Tech Materials'!F13</f>
        <v>0</v>
      </c>
      <c r="I336" s="118">
        <f>'7. Tech Equip. &amp; Tech Materials'!G13</f>
        <v>0</v>
      </c>
      <c r="J336" s="118">
        <f>'7. Tech Equip. &amp; Tech Materials'!H13</f>
        <v>0</v>
      </c>
      <c r="K336" s="152"/>
      <c r="L336" s="153"/>
      <c r="M336" s="114"/>
      <c r="N336" s="120"/>
      <c r="O336" s="120"/>
    </row>
    <row r="337" spans="2:15" hidden="1" x14ac:dyDescent="0.35">
      <c r="B337" s="110">
        <f>'7. Tech Equip. &amp; Tech Materials'!I14</f>
        <v>0</v>
      </c>
      <c r="C337" s="110">
        <f>'7. Tech Equip. &amp; Tech Materials'!A14</f>
        <v>0</v>
      </c>
      <c r="D337" s="110">
        <f>'7. Tech Equip. &amp; Tech Materials'!B14</f>
        <v>0</v>
      </c>
      <c r="E337" s="549">
        <f>'7. Tech Equip. &amp; Tech Materials'!C14</f>
        <v>0</v>
      </c>
      <c r="F337" s="110">
        <f>'7. Tech Equip. &amp; Tech Materials'!D14</f>
        <v>0</v>
      </c>
      <c r="G337" s="118">
        <f>'7. Tech Equip. &amp; Tech Materials'!E14</f>
        <v>0</v>
      </c>
      <c r="H337" s="118">
        <f>'7. Tech Equip. &amp; Tech Materials'!F14</f>
        <v>0</v>
      </c>
      <c r="I337" s="118">
        <f>'7. Tech Equip. &amp; Tech Materials'!G14</f>
        <v>0</v>
      </c>
      <c r="J337" s="118">
        <f>'7. Tech Equip. &amp; Tech Materials'!H14</f>
        <v>0</v>
      </c>
      <c r="K337" s="152"/>
      <c r="L337" s="153"/>
      <c r="M337" s="114"/>
      <c r="N337" s="120"/>
      <c r="O337" s="120"/>
    </row>
    <row r="338" spans="2:15" hidden="1" x14ac:dyDescent="0.35">
      <c r="B338" s="110">
        <f>'7. Tech Equip. &amp; Tech Materials'!I15</f>
        <v>0</v>
      </c>
      <c r="C338" s="110">
        <f>'7. Tech Equip. &amp; Tech Materials'!A15</f>
        <v>0</v>
      </c>
      <c r="D338" s="110">
        <f>'7. Tech Equip. &amp; Tech Materials'!B15</f>
        <v>0</v>
      </c>
      <c r="E338" s="549">
        <f>'7. Tech Equip. &amp; Tech Materials'!C15</f>
        <v>0</v>
      </c>
      <c r="F338" s="110">
        <f>'7. Tech Equip. &amp; Tech Materials'!D15</f>
        <v>0</v>
      </c>
      <c r="G338" s="118">
        <f>'7. Tech Equip. &amp; Tech Materials'!E15</f>
        <v>0</v>
      </c>
      <c r="H338" s="118">
        <f>'7. Tech Equip. &amp; Tech Materials'!F15</f>
        <v>0</v>
      </c>
      <c r="I338" s="118">
        <f>'7. Tech Equip. &amp; Tech Materials'!G15</f>
        <v>0</v>
      </c>
      <c r="J338" s="118">
        <f>'7. Tech Equip. &amp; Tech Materials'!H15</f>
        <v>0</v>
      </c>
      <c r="K338" s="152"/>
      <c r="L338" s="153"/>
      <c r="M338" s="114"/>
      <c r="N338" s="120"/>
      <c r="O338" s="120"/>
    </row>
    <row r="339" spans="2:15" hidden="1" x14ac:dyDescent="0.35">
      <c r="B339" s="110">
        <f>'7. Tech Equip. &amp; Tech Materials'!I16</f>
        <v>0</v>
      </c>
      <c r="C339" s="110">
        <f>'7. Tech Equip. &amp; Tech Materials'!A16</f>
        <v>0</v>
      </c>
      <c r="D339" s="110">
        <f>'7. Tech Equip. &amp; Tech Materials'!B16</f>
        <v>0</v>
      </c>
      <c r="E339" s="549">
        <f>'7. Tech Equip. &amp; Tech Materials'!C16</f>
        <v>0</v>
      </c>
      <c r="F339" s="110">
        <f>'7. Tech Equip. &amp; Tech Materials'!D16</f>
        <v>0</v>
      </c>
      <c r="G339" s="118">
        <f>'7. Tech Equip. &amp; Tech Materials'!E16</f>
        <v>0</v>
      </c>
      <c r="H339" s="118">
        <f>'7. Tech Equip. &amp; Tech Materials'!F16</f>
        <v>0</v>
      </c>
      <c r="I339" s="118">
        <f>'7. Tech Equip. &amp; Tech Materials'!G16</f>
        <v>0</v>
      </c>
      <c r="J339" s="118">
        <f>'7. Tech Equip. &amp; Tech Materials'!H16</f>
        <v>0</v>
      </c>
      <c r="K339" s="152"/>
      <c r="L339" s="153"/>
      <c r="M339" s="114"/>
      <c r="N339" s="120"/>
      <c r="O339" s="120"/>
    </row>
    <row r="340" spans="2:15" hidden="1" x14ac:dyDescent="0.35">
      <c r="B340" s="110">
        <f>'7. Tech Equip. &amp; Tech Materials'!I17</f>
        <v>0</v>
      </c>
      <c r="C340" s="110">
        <f>'7. Tech Equip. &amp; Tech Materials'!A17</f>
        <v>0</v>
      </c>
      <c r="D340" s="110">
        <f>'7. Tech Equip. &amp; Tech Materials'!B17</f>
        <v>0</v>
      </c>
      <c r="E340" s="549">
        <f>'7. Tech Equip. &amp; Tech Materials'!C17</f>
        <v>0</v>
      </c>
      <c r="F340" s="110">
        <f>'7. Tech Equip. &amp; Tech Materials'!D17</f>
        <v>0</v>
      </c>
      <c r="G340" s="118">
        <f>'7. Tech Equip. &amp; Tech Materials'!E17</f>
        <v>0</v>
      </c>
      <c r="H340" s="118">
        <f>'7. Tech Equip. &amp; Tech Materials'!F17</f>
        <v>0</v>
      </c>
      <c r="I340" s="118">
        <f>'7. Tech Equip. &amp; Tech Materials'!G17</f>
        <v>0</v>
      </c>
      <c r="J340" s="118">
        <f>'7. Tech Equip. &amp; Tech Materials'!H17</f>
        <v>0</v>
      </c>
      <c r="K340" s="152"/>
      <c r="L340" s="153"/>
      <c r="M340" s="114"/>
      <c r="N340" s="120"/>
      <c r="O340" s="120"/>
    </row>
    <row r="341" spans="2:15" hidden="1" x14ac:dyDescent="0.35">
      <c r="B341" s="110">
        <f>'7. Tech Equip. &amp; Tech Materials'!I18</f>
        <v>0</v>
      </c>
      <c r="C341" s="110">
        <f>'7. Tech Equip. &amp; Tech Materials'!A18</f>
        <v>0</v>
      </c>
      <c r="D341" s="110">
        <f>'7. Tech Equip. &amp; Tech Materials'!B18</f>
        <v>0</v>
      </c>
      <c r="E341" s="549">
        <f>'7. Tech Equip. &amp; Tech Materials'!C18</f>
        <v>0</v>
      </c>
      <c r="F341" s="110">
        <f>'7. Tech Equip. &amp; Tech Materials'!D18</f>
        <v>0</v>
      </c>
      <c r="G341" s="118">
        <f>'7. Tech Equip. &amp; Tech Materials'!E18</f>
        <v>0</v>
      </c>
      <c r="H341" s="118">
        <f>'7. Tech Equip. &amp; Tech Materials'!F18</f>
        <v>0</v>
      </c>
      <c r="I341" s="118">
        <f>'7. Tech Equip. &amp; Tech Materials'!G18</f>
        <v>0</v>
      </c>
      <c r="J341" s="118">
        <f>'7. Tech Equip. &amp; Tech Materials'!H18</f>
        <v>0</v>
      </c>
      <c r="K341" s="152"/>
      <c r="L341" s="153"/>
      <c r="M341" s="114"/>
      <c r="N341" s="120"/>
      <c r="O341" s="120"/>
    </row>
    <row r="342" spans="2:15" hidden="1" x14ac:dyDescent="0.35">
      <c r="B342" s="110">
        <f>'7. Tech Equip. &amp; Tech Materials'!I19</f>
        <v>0</v>
      </c>
      <c r="C342" s="110">
        <f>'7. Tech Equip. &amp; Tech Materials'!A19</f>
        <v>0</v>
      </c>
      <c r="D342" s="110">
        <f>'7. Tech Equip. &amp; Tech Materials'!B19</f>
        <v>0</v>
      </c>
      <c r="E342" s="549">
        <f>'7. Tech Equip. &amp; Tech Materials'!C19</f>
        <v>0</v>
      </c>
      <c r="F342" s="110">
        <f>'7. Tech Equip. &amp; Tech Materials'!D19</f>
        <v>0</v>
      </c>
      <c r="G342" s="118">
        <f>'7. Tech Equip. &amp; Tech Materials'!E19</f>
        <v>0</v>
      </c>
      <c r="H342" s="118">
        <f>'7. Tech Equip. &amp; Tech Materials'!F19</f>
        <v>0</v>
      </c>
      <c r="I342" s="118">
        <f>'7. Tech Equip. &amp; Tech Materials'!G19</f>
        <v>0</v>
      </c>
      <c r="J342" s="118">
        <f>'7. Tech Equip. &amp; Tech Materials'!H19</f>
        <v>0</v>
      </c>
      <c r="K342" s="152"/>
      <c r="L342" s="153"/>
      <c r="M342" s="114"/>
      <c r="N342" s="120"/>
      <c r="O342" s="120"/>
    </row>
    <row r="343" spans="2:15" hidden="1" x14ac:dyDescent="0.35">
      <c r="B343" s="110">
        <f>'7. Tech Equip. &amp; Tech Materials'!I20</f>
        <v>0</v>
      </c>
      <c r="C343" s="110">
        <f>'7. Tech Equip. &amp; Tech Materials'!A20</f>
        <v>0</v>
      </c>
      <c r="D343" s="110">
        <f>'7. Tech Equip. &amp; Tech Materials'!B20</f>
        <v>0</v>
      </c>
      <c r="E343" s="549">
        <f>'7. Tech Equip. &amp; Tech Materials'!C20</f>
        <v>0</v>
      </c>
      <c r="F343" s="110">
        <f>'7. Tech Equip. &amp; Tech Materials'!D20</f>
        <v>0</v>
      </c>
      <c r="G343" s="118">
        <f>'7. Tech Equip. &amp; Tech Materials'!E20</f>
        <v>0</v>
      </c>
      <c r="H343" s="118">
        <f>'7. Tech Equip. &amp; Tech Materials'!F20</f>
        <v>0</v>
      </c>
      <c r="I343" s="118">
        <f>'7. Tech Equip. &amp; Tech Materials'!G20</f>
        <v>0</v>
      </c>
      <c r="J343" s="118">
        <f>'7. Tech Equip. &amp; Tech Materials'!H20</f>
        <v>0</v>
      </c>
      <c r="K343" s="152"/>
      <c r="L343" s="153"/>
      <c r="M343" s="114"/>
      <c r="N343" s="120"/>
      <c r="O343" s="120"/>
    </row>
    <row r="344" spans="2:15" hidden="1" x14ac:dyDescent="0.35">
      <c r="B344" s="110">
        <f>'7. Tech Equip. &amp; Tech Materials'!I21</f>
        <v>0</v>
      </c>
      <c r="C344" s="110">
        <f>'7. Tech Equip. &amp; Tech Materials'!A21</f>
        <v>0</v>
      </c>
      <c r="D344" s="110">
        <f>'7. Tech Equip. &amp; Tech Materials'!B21</f>
        <v>0</v>
      </c>
      <c r="E344" s="549">
        <f>'7. Tech Equip. &amp; Tech Materials'!C21</f>
        <v>0</v>
      </c>
      <c r="F344" s="110">
        <f>'7. Tech Equip. &amp; Tech Materials'!D21</f>
        <v>0</v>
      </c>
      <c r="G344" s="118">
        <f>'7. Tech Equip. &amp; Tech Materials'!E21</f>
        <v>0</v>
      </c>
      <c r="H344" s="118">
        <f>'7. Tech Equip. &amp; Tech Materials'!F21</f>
        <v>0</v>
      </c>
      <c r="I344" s="118">
        <f>'7. Tech Equip. &amp; Tech Materials'!G21</f>
        <v>0</v>
      </c>
      <c r="J344" s="118">
        <f>'7. Tech Equip. &amp; Tech Materials'!H21</f>
        <v>0</v>
      </c>
      <c r="K344" s="152"/>
      <c r="L344" s="153"/>
      <c r="M344" s="114"/>
      <c r="N344" s="120"/>
      <c r="O344" s="120"/>
    </row>
    <row r="345" spans="2:15" hidden="1" x14ac:dyDescent="0.35">
      <c r="B345" s="110">
        <f>'7. Tech Equip. &amp; Tech Materials'!I22</f>
        <v>0</v>
      </c>
      <c r="C345" s="110">
        <f>'7. Tech Equip. &amp; Tech Materials'!A22</f>
        <v>0</v>
      </c>
      <c r="D345" s="110">
        <f>'7. Tech Equip. &amp; Tech Materials'!B22</f>
        <v>0</v>
      </c>
      <c r="E345" s="549">
        <f>'7. Tech Equip. &amp; Tech Materials'!C22</f>
        <v>0</v>
      </c>
      <c r="F345" s="110">
        <f>'7. Tech Equip. &amp; Tech Materials'!D22</f>
        <v>0</v>
      </c>
      <c r="G345" s="118">
        <f>'7. Tech Equip. &amp; Tech Materials'!E22</f>
        <v>0</v>
      </c>
      <c r="H345" s="118">
        <f>'7. Tech Equip. &amp; Tech Materials'!F22</f>
        <v>0</v>
      </c>
      <c r="I345" s="118">
        <f>'7. Tech Equip. &amp; Tech Materials'!G22</f>
        <v>0</v>
      </c>
      <c r="J345" s="118">
        <f>'7. Tech Equip. &amp; Tech Materials'!H22</f>
        <v>0</v>
      </c>
      <c r="K345" s="152"/>
      <c r="L345" s="153"/>
      <c r="M345" s="114"/>
      <c r="N345" s="120"/>
      <c r="O345" s="120"/>
    </row>
    <row r="346" spans="2:15" hidden="1" x14ac:dyDescent="0.35">
      <c r="B346" s="110">
        <f>'7. Tech Equip. &amp; Tech Materials'!I23</f>
        <v>0</v>
      </c>
      <c r="C346" s="110">
        <f>'7. Tech Equip. &amp; Tech Materials'!A23</f>
        <v>0</v>
      </c>
      <c r="D346" s="110">
        <f>'7. Tech Equip. &amp; Tech Materials'!B23</f>
        <v>0</v>
      </c>
      <c r="E346" s="549">
        <f>'7. Tech Equip. &amp; Tech Materials'!C23</f>
        <v>0</v>
      </c>
      <c r="F346" s="110">
        <f>'7. Tech Equip. &amp; Tech Materials'!D23</f>
        <v>0</v>
      </c>
      <c r="G346" s="118">
        <f>'7. Tech Equip. &amp; Tech Materials'!E23</f>
        <v>0</v>
      </c>
      <c r="H346" s="118">
        <f>'7. Tech Equip. &amp; Tech Materials'!F23</f>
        <v>0</v>
      </c>
      <c r="I346" s="118">
        <f>'7. Tech Equip. &amp; Tech Materials'!G23</f>
        <v>0</v>
      </c>
      <c r="J346" s="118">
        <f>'7. Tech Equip. &amp; Tech Materials'!H23</f>
        <v>0</v>
      </c>
      <c r="K346" s="152"/>
      <c r="L346" s="153"/>
      <c r="M346" s="114"/>
      <c r="N346" s="120"/>
      <c r="O346" s="120"/>
    </row>
    <row r="347" spans="2:15" hidden="1" x14ac:dyDescent="0.35">
      <c r="B347" s="110">
        <f>'7. Tech Equip. &amp; Tech Materials'!I24</f>
        <v>0</v>
      </c>
      <c r="C347" s="110">
        <f>'7. Tech Equip. &amp; Tech Materials'!A24</f>
        <v>0</v>
      </c>
      <c r="D347" s="110">
        <f>'7. Tech Equip. &amp; Tech Materials'!B24</f>
        <v>0</v>
      </c>
      <c r="E347" s="549">
        <f>'7. Tech Equip. &amp; Tech Materials'!C24</f>
        <v>0</v>
      </c>
      <c r="F347" s="110">
        <f>'7. Tech Equip. &amp; Tech Materials'!D24</f>
        <v>0</v>
      </c>
      <c r="G347" s="118">
        <f>'7. Tech Equip. &amp; Tech Materials'!E24</f>
        <v>0</v>
      </c>
      <c r="H347" s="118">
        <f>'7. Tech Equip. &amp; Tech Materials'!F24</f>
        <v>0</v>
      </c>
      <c r="I347" s="118">
        <f>'7. Tech Equip. &amp; Tech Materials'!G24</f>
        <v>0</v>
      </c>
      <c r="J347" s="118">
        <f>'7. Tech Equip. &amp; Tech Materials'!H24</f>
        <v>0</v>
      </c>
      <c r="K347" s="152"/>
      <c r="L347" s="153"/>
      <c r="M347" s="114"/>
      <c r="N347" s="120"/>
      <c r="O347" s="120"/>
    </row>
    <row r="348" spans="2:15" hidden="1" x14ac:dyDescent="0.35">
      <c r="B348" s="110">
        <f>'7. Tech Equip. &amp; Tech Materials'!I25</f>
        <v>0</v>
      </c>
      <c r="C348" s="110">
        <f>'7. Tech Equip. &amp; Tech Materials'!A25</f>
        <v>0</v>
      </c>
      <c r="D348" s="110">
        <f>'7. Tech Equip. &amp; Tech Materials'!B25</f>
        <v>0</v>
      </c>
      <c r="E348" s="549">
        <f>'7. Tech Equip. &amp; Tech Materials'!C25</f>
        <v>0</v>
      </c>
      <c r="F348" s="110">
        <f>'7. Tech Equip. &amp; Tech Materials'!D25</f>
        <v>0</v>
      </c>
      <c r="G348" s="118">
        <f>'7. Tech Equip. &amp; Tech Materials'!E25</f>
        <v>0</v>
      </c>
      <c r="H348" s="118">
        <f>'7. Tech Equip. &amp; Tech Materials'!F25</f>
        <v>0</v>
      </c>
      <c r="I348" s="118">
        <f>'7. Tech Equip. &amp; Tech Materials'!G25</f>
        <v>0</v>
      </c>
      <c r="J348" s="118">
        <f>'7. Tech Equip. &amp; Tech Materials'!H25</f>
        <v>0</v>
      </c>
      <c r="K348" s="152"/>
      <c r="L348" s="153"/>
      <c r="M348" s="114"/>
      <c r="N348" s="120"/>
      <c r="O348" s="120"/>
    </row>
    <row r="349" spans="2:15" hidden="1" x14ac:dyDescent="0.35">
      <c r="B349" s="110">
        <f>'7. Tech Equip. &amp; Tech Materials'!I26</f>
        <v>0</v>
      </c>
      <c r="C349" s="110">
        <f>'7. Tech Equip. &amp; Tech Materials'!A26</f>
        <v>0</v>
      </c>
      <c r="D349" s="110">
        <f>'7. Tech Equip. &amp; Tech Materials'!B26</f>
        <v>0</v>
      </c>
      <c r="E349" s="549">
        <f>'7. Tech Equip. &amp; Tech Materials'!C26</f>
        <v>0</v>
      </c>
      <c r="F349" s="110">
        <f>'7. Tech Equip. &amp; Tech Materials'!D26</f>
        <v>0</v>
      </c>
      <c r="G349" s="118">
        <f>'7. Tech Equip. &amp; Tech Materials'!E26</f>
        <v>0</v>
      </c>
      <c r="H349" s="118">
        <f>'7. Tech Equip. &amp; Tech Materials'!F26</f>
        <v>0</v>
      </c>
      <c r="I349" s="118">
        <f>'7. Tech Equip. &amp; Tech Materials'!G26</f>
        <v>0</v>
      </c>
      <c r="J349" s="118">
        <f>'7. Tech Equip. &amp; Tech Materials'!H26</f>
        <v>0</v>
      </c>
      <c r="K349" s="152"/>
      <c r="L349" s="153"/>
      <c r="M349" s="114"/>
      <c r="N349" s="120"/>
      <c r="O349" s="120"/>
    </row>
    <row r="350" spans="2:15" hidden="1" x14ac:dyDescent="0.35">
      <c r="B350" s="110">
        <f>'7. Tech Equip. &amp; Tech Materials'!I27</f>
        <v>0</v>
      </c>
      <c r="C350" s="110">
        <f>'7. Tech Equip. &amp; Tech Materials'!A27</f>
        <v>0</v>
      </c>
      <c r="D350" s="110">
        <f>'7. Tech Equip. &amp; Tech Materials'!B27</f>
        <v>0</v>
      </c>
      <c r="E350" s="549">
        <f>'7. Tech Equip. &amp; Tech Materials'!C27</f>
        <v>0</v>
      </c>
      <c r="F350" s="110">
        <f>'7. Tech Equip. &amp; Tech Materials'!D27</f>
        <v>0</v>
      </c>
      <c r="G350" s="118">
        <f>'7. Tech Equip. &amp; Tech Materials'!E27</f>
        <v>0</v>
      </c>
      <c r="H350" s="118">
        <f>'7. Tech Equip. &amp; Tech Materials'!F27</f>
        <v>0</v>
      </c>
      <c r="I350" s="118">
        <f>'7. Tech Equip. &amp; Tech Materials'!G27</f>
        <v>0</v>
      </c>
      <c r="J350" s="118">
        <f>'7. Tech Equip. &amp; Tech Materials'!H27</f>
        <v>0</v>
      </c>
      <c r="K350" s="152"/>
      <c r="L350" s="153"/>
      <c r="M350" s="114"/>
      <c r="N350" s="120"/>
      <c r="O350" s="120"/>
    </row>
    <row r="351" spans="2:15" hidden="1" x14ac:dyDescent="0.35">
      <c r="B351" s="110">
        <f>'7. Tech Equip. &amp; Tech Materials'!I28</f>
        <v>0</v>
      </c>
      <c r="C351" s="110">
        <f>'7. Tech Equip. &amp; Tech Materials'!A28</f>
        <v>0</v>
      </c>
      <c r="D351" s="110">
        <f>'7. Tech Equip. &amp; Tech Materials'!B28</f>
        <v>0</v>
      </c>
      <c r="E351" s="549">
        <f>'7. Tech Equip. &amp; Tech Materials'!C28</f>
        <v>0</v>
      </c>
      <c r="F351" s="110">
        <f>'7. Tech Equip. &amp; Tech Materials'!D28</f>
        <v>0</v>
      </c>
      <c r="G351" s="118">
        <f>'7. Tech Equip. &amp; Tech Materials'!E28</f>
        <v>0</v>
      </c>
      <c r="H351" s="118">
        <f>'7. Tech Equip. &amp; Tech Materials'!F28</f>
        <v>0</v>
      </c>
      <c r="I351" s="118">
        <f>'7. Tech Equip. &amp; Tech Materials'!G28</f>
        <v>0</v>
      </c>
      <c r="J351" s="118">
        <f>'7. Tech Equip. &amp; Tech Materials'!H28</f>
        <v>0</v>
      </c>
      <c r="K351" s="152"/>
      <c r="L351" s="153"/>
      <c r="M351" s="114"/>
      <c r="N351" s="120"/>
      <c r="O351" s="120"/>
    </row>
    <row r="352" spans="2:15" hidden="1" x14ac:dyDescent="0.35">
      <c r="B352" s="110">
        <f>'7. Tech Equip. &amp; Tech Materials'!I29</f>
        <v>0</v>
      </c>
      <c r="C352" s="110">
        <f>'7. Tech Equip. &amp; Tech Materials'!A29</f>
        <v>0</v>
      </c>
      <c r="D352" s="110">
        <f>'7. Tech Equip. &amp; Tech Materials'!B29</f>
        <v>0</v>
      </c>
      <c r="E352" s="549">
        <f>'7. Tech Equip. &amp; Tech Materials'!C29</f>
        <v>0</v>
      </c>
      <c r="F352" s="110">
        <f>'7. Tech Equip. &amp; Tech Materials'!D29</f>
        <v>0</v>
      </c>
      <c r="G352" s="118">
        <f>'7. Tech Equip. &amp; Tech Materials'!E29</f>
        <v>0</v>
      </c>
      <c r="H352" s="118">
        <f>'7. Tech Equip. &amp; Tech Materials'!F29</f>
        <v>0</v>
      </c>
      <c r="I352" s="118">
        <f>'7. Tech Equip. &amp; Tech Materials'!G29</f>
        <v>0</v>
      </c>
      <c r="J352" s="118">
        <f>'7. Tech Equip. &amp; Tech Materials'!H29</f>
        <v>0</v>
      </c>
      <c r="K352" s="152"/>
      <c r="L352" s="153"/>
      <c r="M352" s="114"/>
      <c r="N352" s="120"/>
      <c r="O352" s="120"/>
    </row>
    <row r="353" spans="2:15" hidden="1" x14ac:dyDescent="0.35">
      <c r="B353" s="110">
        <f>'7. Tech Equip. &amp; Tech Materials'!I30</f>
        <v>0</v>
      </c>
      <c r="C353" s="110">
        <f>'7. Tech Equip. &amp; Tech Materials'!A30</f>
        <v>0</v>
      </c>
      <c r="D353" s="110">
        <f>'7. Tech Equip. &amp; Tech Materials'!B30</f>
        <v>0</v>
      </c>
      <c r="E353" s="549">
        <f>'7. Tech Equip. &amp; Tech Materials'!C30</f>
        <v>0</v>
      </c>
      <c r="F353" s="110">
        <f>'7. Tech Equip. &amp; Tech Materials'!D30</f>
        <v>0</v>
      </c>
      <c r="G353" s="118">
        <f>'7. Tech Equip. &amp; Tech Materials'!E30</f>
        <v>0</v>
      </c>
      <c r="H353" s="118">
        <f>'7. Tech Equip. &amp; Tech Materials'!F30</f>
        <v>0</v>
      </c>
      <c r="I353" s="118">
        <f>'7. Tech Equip. &amp; Tech Materials'!G30</f>
        <v>0</v>
      </c>
      <c r="J353" s="118">
        <f>'7. Tech Equip. &amp; Tech Materials'!H30</f>
        <v>0</v>
      </c>
      <c r="K353" s="152"/>
      <c r="L353" s="153"/>
      <c r="M353" s="114"/>
      <c r="N353" s="120"/>
      <c r="O353" s="120"/>
    </row>
    <row r="354" spans="2:15" hidden="1" x14ac:dyDescent="0.35">
      <c r="B354" s="110">
        <f>'7. Tech Equip. &amp; Tech Materials'!I31</f>
        <v>0</v>
      </c>
      <c r="C354" s="110">
        <f>'7. Tech Equip. &amp; Tech Materials'!A31</f>
        <v>0</v>
      </c>
      <c r="D354" s="110">
        <f>'7. Tech Equip. &amp; Tech Materials'!B31</f>
        <v>0</v>
      </c>
      <c r="E354" s="549">
        <f>'7. Tech Equip. &amp; Tech Materials'!C31</f>
        <v>0</v>
      </c>
      <c r="F354" s="110">
        <f>'7. Tech Equip. &amp; Tech Materials'!D31</f>
        <v>0</v>
      </c>
      <c r="G354" s="118">
        <f>'7. Tech Equip. &amp; Tech Materials'!E31</f>
        <v>0</v>
      </c>
      <c r="H354" s="118">
        <f>'7. Tech Equip. &amp; Tech Materials'!F31</f>
        <v>0</v>
      </c>
      <c r="I354" s="118">
        <f>'7. Tech Equip. &amp; Tech Materials'!G31</f>
        <v>0</v>
      </c>
      <c r="J354" s="118">
        <f>'7. Tech Equip. &amp; Tech Materials'!H31</f>
        <v>0</v>
      </c>
      <c r="K354" s="152"/>
      <c r="L354" s="153"/>
      <c r="M354" s="114"/>
      <c r="N354" s="120"/>
      <c r="O354" s="120"/>
    </row>
    <row r="355" spans="2:15" hidden="1" x14ac:dyDescent="0.35">
      <c r="B355" s="110">
        <f>'7. Tech Equip. &amp; Tech Materials'!I32</f>
        <v>0</v>
      </c>
      <c r="C355" s="110">
        <f>'7. Tech Equip. &amp; Tech Materials'!A32</f>
        <v>0</v>
      </c>
      <c r="D355" s="110">
        <f>'7. Tech Equip. &amp; Tech Materials'!B32</f>
        <v>0</v>
      </c>
      <c r="E355" s="549">
        <f>'7. Tech Equip. &amp; Tech Materials'!C32</f>
        <v>0</v>
      </c>
      <c r="F355" s="110">
        <f>'7. Tech Equip. &amp; Tech Materials'!D32</f>
        <v>0</v>
      </c>
      <c r="G355" s="118">
        <f>'7. Tech Equip. &amp; Tech Materials'!E32</f>
        <v>0</v>
      </c>
      <c r="H355" s="118">
        <f>'7. Tech Equip. &amp; Tech Materials'!F32</f>
        <v>0</v>
      </c>
      <c r="I355" s="118">
        <f>'7. Tech Equip. &amp; Tech Materials'!G32</f>
        <v>0</v>
      </c>
      <c r="J355" s="118">
        <f>'7. Tech Equip. &amp; Tech Materials'!H32</f>
        <v>0</v>
      </c>
      <c r="K355" s="152"/>
      <c r="L355" s="153"/>
      <c r="M355" s="114"/>
      <c r="N355" s="120"/>
      <c r="O355" s="120"/>
    </row>
    <row r="356" spans="2:15" hidden="1" x14ac:dyDescent="0.35">
      <c r="B356" s="110">
        <f>'7. Tech Equip. &amp; Tech Materials'!I33</f>
        <v>0</v>
      </c>
      <c r="C356" s="110">
        <f>'7. Tech Equip. &amp; Tech Materials'!A33</f>
        <v>0</v>
      </c>
      <c r="D356" s="110">
        <f>'7. Tech Equip. &amp; Tech Materials'!B33</f>
        <v>0</v>
      </c>
      <c r="E356" s="549">
        <f>'7. Tech Equip. &amp; Tech Materials'!C33</f>
        <v>0</v>
      </c>
      <c r="F356" s="110">
        <f>'7. Tech Equip. &amp; Tech Materials'!D33</f>
        <v>0</v>
      </c>
      <c r="G356" s="118">
        <f>'7. Tech Equip. &amp; Tech Materials'!E33</f>
        <v>0</v>
      </c>
      <c r="H356" s="118">
        <f>'7. Tech Equip. &amp; Tech Materials'!F33</f>
        <v>0</v>
      </c>
      <c r="I356" s="118">
        <f>'7. Tech Equip. &amp; Tech Materials'!G33</f>
        <v>0</v>
      </c>
      <c r="J356" s="118">
        <f>'7. Tech Equip. &amp; Tech Materials'!H33</f>
        <v>0</v>
      </c>
      <c r="K356" s="152"/>
      <c r="L356" s="153"/>
      <c r="M356" s="114"/>
      <c r="N356" s="120"/>
      <c r="O356" s="120"/>
    </row>
    <row r="357" spans="2:15" hidden="1" x14ac:dyDescent="0.35">
      <c r="B357" s="110">
        <f>'7. Tech Equip. &amp; Tech Materials'!I34</f>
        <v>0</v>
      </c>
      <c r="C357" s="110">
        <f>'7. Tech Equip. &amp; Tech Materials'!A34</f>
        <v>0</v>
      </c>
      <c r="D357" s="110">
        <f>'7. Tech Equip. &amp; Tech Materials'!B34</f>
        <v>0</v>
      </c>
      <c r="E357" s="549">
        <f>'7. Tech Equip. &amp; Tech Materials'!C34</f>
        <v>0</v>
      </c>
      <c r="F357" s="110">
        <f>'7. Tech Equip. &amp; Tech Materials'!D34</f>
        <v>0</v>
      </c>
      <c r="G357" s="118">
        <f>'7. Tech Equip. &amp; Tech Materials'!E34</f>
        <v>0</v>
      </c>
      <c r="H357" s="118">
        <f>'7. Tech Equip. &amp; Tech Materials'!F34</f>
        <v>0</v>
      </c>
      <c r="I357" s="118">
        <f>'7. Tech Equip. &amp; Tech Materials'!G34</f>
        <v>0</v>
      </c>
      <c r="J357" s="118">
        <f>'7. Tech Equip. &amp; Tech Materials'!H34</f>
        <v>0</v>
      </c>
      <c r="K357" s="152"/>
      <c r="L357" s="153"/>
      <c r="M357" s="114"/>
      <c r="N357" s="120"/>
      <c r="O357" s="120"/>
    </row>
    <row r="358" spans="2:15" hidden="1" x14ac:dyDescent="0.35">
      <c r="B358" s="110">
        <f>'7. Tech Equip. &amp; Tech Materials'!I35</f>
        <v>0</v>
      </c>
      <c r="C358" s="110">
        <f>'7. Tech Equip. &amp; Tech Materials'!A35</f>
        <v>0</v>
      </c>
      <c r="D358" s="110">
        <f>'7. Tech Equip. &amp; Tech Materials'!B35</f>
        <v>0</v>
      </c>
      <c r="E358" s="549">
        <f>'7. Tech Equip. &amp; Tech Materials'!C35</f>
        <v>0</v>
      </c>
      <c r="F358" s="110">
        <f>'7. Tech Equip. &amp; Tech Materials'!D35</f>
        <v>0</v>
      </c>
      <c r="G358" s="118">
        <f>'7. Tech Equip. &amp; Tech Materials'!E35</f>
        <v>0</v>
      </c>
      <c r="H358" s="118">
        <f>'7. Tech Equip. &amp; Tech Materials'!F35</f>
        <v>0</v>
      </c>
      <c r="I358" s="118">
        <f>'7. Tech Equip. &amp; Tech Materials'!G35</f>
        <v>0</v>
      </c>
      <c r="J358" s="118">
        <f>'7. Tech Equip. &amp; Tech Materials'!H35</f>
        <v>0</v>
      </c>
      <c r="K358" s="152"/>
      <c r="L358" s="153"/>
      <c r="M358" s="114"/>
      <c r="N358" s="120"/>
      <c r="O358" s="120"/>
    </row>
    <row r="359" spans="2:15" hidden="1" x14ac:dyDescent="0.35">
      <c r="B359" s="110">
        <f>'7. Tech Equip. &amp; Tech Materials'!I36</f>
        <v>0</v>
      </c>
      <c r="C359" s="110">
        <f>'7. Tech Equip. &amp; Tech Materials'!A36</f>
        <v>0</v>
      </c>
      <c r="D359" s="110">
        <f>'7. Tech Equip. &amp; Tech Materials'!B36</f>
        <v>0</v>
      </c>
      <c r="E359" s="549">
        <f>'7. Tech Equip. &amp; Tech Materials'!C36</f>
        <v>0</v>
      </c>
      <c r="F359" s="110">
        <f>'7. Tech Equip. &amp; Tech Materials'!D36</f>
        <v>0</v>
      </c>
      <c r="G359" s="118">
        <f>'7. Tech Equip. &amp; Tech Materials'!E36</f>
        <v>0</v>
      </c>
      <c r="H359" s="118">
        <f>'7. Tech Equip. &amp; Tech Materials'!F36</f>
        <v>0</v>
      </c>
      <c r="I359" s="118">
        <f>'7. Tech Equip. &amp; Tech Materials'!G36</f>
        <v>0</v>
      </c>
      <c r="J359" s="118">
        <f>'7. Tech Equip. &amp; Tech Materials'!H36</f>
        <v>0</v>
      </c>
      <c r="K359" s="152"/>
      <c r="L359" s="153"/>
      <c r="M359" s="114"/>
      <c r="N359" s="120"/>
      <c r="O359" s="120"/>
    </row>
    <row r="360" spans="2:15" hidden="1" x14ac:dyDescent="0.35">
      <c r="B360" s="110">
        <f>'7. Tech Equip. &amp; Tech Materials'!I37</f>
        <v>0</v>
      </c>
      <c r="C360" s="110">
        <f>'7. Tech Equip. &amp; Tech Materials'!A37</f>
        <v>0</v>
      </c>
      <c r="D360" s="110">
        <f>'7. Tech Equip. &amp; Tech Materials'!B37</f>
        <v>0</v>
      </c>
      <c r="E360" s="549">
        <f>'7. Tech Equip. &amp; Tech Materials'!C37</f>
        <v>0</v>
      </c>
      <c r="F360" s="110">
        <f>'7. Tech Equip. &amp; Tech Materials'!D37</f>
        <v>0</v>
      </c>
      <c r="G360" s="118">
        <f>'7. Tech Equip. &amp; Tech Materials'!E37</f>
        <v>0</v>
      </c>
      <c r="H360" s="118">
        <f>'7. Tech Equip. &amp; Tech Materials'!F37</f>
        <v>0</v>
      </c>
      <c r="I360" s="118">
        <f>'7. Tech Equip. &amp; Tech Materials'!G37</f>
        <v>0</v>
      </c>
      <c r="J360" s="118">
        <f>'7. Tech Equip. &amp; Tech Materials'!H37</f>
        <v>0</v>
      </c>
      <c r="K360" s="152"/>
      <c r="L360" s="153"/>
      <c r="M360" s="114"/>
      <c r="N360" s="120"/>
      <c r="O360" s="120"/>
    </row>
    <row r="361" spans="2:15" hidden="1" x14ac:dyDescent="0.35">
      <c r="B361" s="110">
        <f>'7. Tech Equip. &amp; Tech Materials'!I38</f>
        <v>0</v>
      </c>
      <c r="C361" s="110">
        <f>'7. Tech Equip. &amp; Tech Materials'!A38</f>
        <v>0</v>
      </c>
      <c r="D361" s="110">
        <f>'7. Tech Equip. &amp; Tech Materials'!B38</f>
        <v>0</v>
      </c>
      <c r="E361" s="549">
        <f>'7. Tech Equip. &amp; Tech Materials'!C38</f>
        <v>0</v>
      </c>
      <c r="F361" s="110">
        <f>'7. Tech Equip. &amp; Tech Materials'!D38</f>
        <v>0</v>
      </c>
      <c r="G361" s="118">
        <f>'7. Tech Equip. &amp; Tech Materials'!E38</f>
        <v>0</v>
      </c>
      <c r="H361" s="118">
        <f>'7. Tech Equip. &amp; Tech Materials'!F38</f>
        <v>0</v>
      </c>
      <c r="I361" s="118">
        <f>'7. Tech Equip. &amp; Tech Materials'!G38</f>
        <v>0</v>
      </c>
      <c r="J361" s="118">
        <f>'7. Tech Equip. &amp; Tech Materials'!H38</f>
        <v>0</v>
      </c>
      <c r="K361" s="152"/>
      <c r="L361" s="153"/>
      <c r="M361" s="114"/>
      <c r="N361" s="120"/>
      <c r="O361" s="120"/>
    </row>
    <row r="362" spans="2:15" hidden="1" x14ac:dyDescent="0.35">
      <c r="B362" s="110">
        <f>'7. Tech Equip. &amp; Tech Materials'!I39</f>
        <v>0</v>
      </c>
      <c r="C362" s="110">
        <f>'7. Tech Equip. &amp; Tech Materials'!A39</f>
        <v>0</v>
      </c>
      <c r="D362" s="110">
        <f>'7. Tech Equip. &amp; Tech Materials'!B39</f>
        <v>0</v>
      </c>
      <c r="E362" s="549">
        <f>'7. Tech Equip. &amp; Tech Materials'!C39</f>
        <v>0</v>
      </c>
      <c r="F362" s="110">
        <f>'7. Tech Equip. &amp; Tech Materials'!D39</f>
        <v>0</v>
      </c>
      <c r="G362" s="118">
        <f>'7. Tech Equip. &amp; Tech Materials'!E39</f>
        <v>0</v>
      </c>
      <c r="H362" s="118">
        <f>'7. Tech Equip. &amp; Tech Materials'!F39</f>
        <v>0</v>
      </c>
      <c r="I362" s="118">
        <f>'7. Tech Equip. &amp; Tech Materials'!G39</f>
        <v>0</v>
      </c>
      <c r="J362" s="118">
        <f>'7. Tech Equip. &amp; Tech Materials'!H39</f>
        <v>0</v>
      </c>
      <c r="K362" s="152"/>
      <c r="L362" s="153"/>
      <c r="M362" s="114"/>
      <c r="N362" s="120"/>
      <c r="O362" s="120"/>
    </row>
    <row r="363" spans="2:15" hidden="1" x14ac:dyDescent="0.35">
      <c r="B363" s="110">
        <f>'7. Tech Equip. &amp; Tech Materials'!I40</f>
        <v>0</v>
      </c>
      <c r="C363" s="110">
        <f>'7. Tech Equip. &amp; Tech Materials'!A40</f>
        <v>0</v>
      </c>
      <c r="D363" s="110">
        <f>'7. Tech Equip. &amp; Tech Materials'!B40</f>
        <v>0</v>
      </c>
      <c r="E363" s="549">
        <f>'7. Tech Equip. &amp; Tech Materials'!C40</f>
        <v>0</v>
      </c>
      <c r="F363" s="110">
        <f>'7. Tech Equip. &amp; Tech Materials'!D40</f>
        <v>0</v>
      </c>
      <c r="G363" s="118">
        <f>'7. Tech Equip. &amp; Tech Materials'!E40</f>
        <v>0</v>
      </c>
      <c r="H363" s="118">
        <f>'7. Tech Equip. &amp; Tech Materials'!F40</f>
        <v>0</v>
      </c>
      <c r="I363" s="118">
        <f>'7. Tech Equip. &amp; Tech Materials'!G40</f>
        <v>0</v>
      </c>
      <c r="J363" s="118">
        <f>'7. Tech Equip. &amp; Tech Materials'!H40</f>
        <v>0</v>
      </c>
      <c r="K363" s="152"/>
      <c r="L363" s="153"/>
      <c r="M363" s="114"/>
      <c r="N363" s="120"/>
      <c r="O363" s="120"/>
    </row>
    <row r="364" spans="2:15" hidden="1" x14ac:dyDescent="0.35">
      <c r="B364" s="110">
        <f>'7. Tech Equip. &amp; Tech Materials'!I41</f>
        <v>0</v>
      </c>
      <c r="C364" s="110">
        <f>'7. Tech Equip. &amp; Tech Materials'!A41</f>
        <v>0</v>
      </c>
      <c r="D364" s="110">
        <f>'7. Tech Equip. &amp; Tech Materials'!B41</f>
        <v>0</v>
      </c>
      <c r="E364" s="549">
        <f>'7. Tech Equip. &amp; Tech Materials'!C41</f>
        <v>0</v>
      </c>
      <c r="F364" s="110">
        <f>'7. Tech Equip. &amp; Tech Materials'!D41</f>
        <v>0</v>
      </c>
      <c r="G364" s="118">
        <f>'7. Tech Equip. &amp; Tech Materials'!E41</f>
        <v>0</v>
      </c>
      <c r="H364" s="118">
        <f>'7. Tech Equip. &amp; Tech Materials'!F41</f>
        <v>0</v>
      </c>
      <c r="I364" s="118">
        <f>'7. Tech Equip. &amp; Tech Materials'!G41</f>
        <v>0</v>
      </c>
      <c r="J364" s="118">
        <f>'7. Tech Equip. &amp; Tech Materials'!H41</f>
        <v>0</v>
      </c>
      <c r="K364" s="152"/>
      <c r="L364" s="153"/>
      <c r="M364" s="114"/>
      <c r="N364" s="120"/>
      <c r="O364" s="120"/>
    </row>
    <row r="365" spans="2:15" hidden="1" x14ac:dyDescent="0.35">
      <c r="B365" s="110">
        <f>'7. Tech Equip. &amp; Tech Materials'!I42</f>
        <v>0</v>
      </c>
      <c r="C365" s="110">
        <f>'7. Tech Equip. &amp; Tech Materials'!A42</f>
        <v>0</v>
      </c>
      <c r="D365" s="110">
        <f>'7. Tech Equip. &amp; Tech Materials'!B42</f>
        <v>0</v>
      </c>
      <c r="E365" s="549">
        <f>'7. Tech Equip. &amp; Tech Materials'!C42</f>
        <v>0</v>
      </c>
      <c r="F365" s="110">
        <f>'7. Tech Equip. &amp; Tech Materials'!D42</f>
        <v>0</v>
      </c>
      <c r="G365" s="118">
        <f>'7. Tech Equip. &amp; Tech Materials'!E42</f>
        <v>0</v>
      </c>
      <c r="H365" s="118">
        <f>'7. Tech Equip. &amp; Tech Materials'!F42</f>
        <v>0</v>
      </c>
      <c r="I365" s="118">
        <f>'7. Tech Equip. &amp; Tech Materials'!G42</f>
        <v>0</v>
      </c>
      <c r="J365" s="118">
        <f>'7. Tech Equip. &amp; Tech Materials'!H42</f>
        <v>0</v>
      </c>
      <c r="K365" s="152"/>
      <c r="L365" s="153"/>
      <c r="M365" s="114"/>
      <c r="N365" s="120"/>
      <c r="O365" s="120"/>
    </row>
    <row r="366" spans="2:15" hidden="1" x14ac:dyDescent="0.35">
      <c r="B366" s="110">
        <f>'7. Tech Equip. &amp; Tech Materials'!I43</f>
        <v>0</v>
      </c>
      <c r="C366" s="110">
        <f>'7. Tech Equip. &amp; Tech Materials'!A43</f>
        <v>0</v>
      </c>
      <c r="D366" s="110">
        <f>'7. Tech Equip. &amp; Tech Materials'!B43</f>
        <v>0</v>
      </c>
      <c r="E366" s="549">
        <f>'7. Tech Equip. &amp; Tech Materials'!C43</f>
        <v>0</v>
      </c>
      <c r="F366" s="110">
        <f>'7. Tech Equip. &amp; Tech Materials'!D43</f>
        <v>0</v>
      </c>
      <c r="G366" s="118">
        <f>'7. Tech Equip. &amp; Tech Materials'!E43</f>
        <v>0</v>
      </c>
      <c r="H366" s="118">
        <f>'7. Tech Equip. &amp; Tech Materials'!F43</f>
        <v>0</v>
      </c>
      <c r="I366" s="118">
        <f>'7. Tech Equip. &amp; Tech Materials'!G43</f>
        <v>0</v>
      </c>
      <c r="J366" s="118">
        <f>'7. Tech Equip. &amp; Tech Materials'!H43</f>
        <v>0</v>
      </c>
      <c r="K366" s="152"/>
      <c r="L366" s="153"/>
      <c r="M366" s="114"/>
      <c r="N366" s="120"/>
      <c r="O366" s="120"/>
    </row>
    <row r="367" spans="2:15" hidden="1" x14ac:dyDescent="0.35">
      <c r="B367" s="110">
        <f>'7. Tech Equip. &amp; Tech Materials'!I44</f>
        <v>0</v>
      </c>
      <c r="C367" s="110">
        <f>'7. Tech Equip. &amp; Tech Materials'!A44</f>
        <v>0</v>
      </c>
      <c r="D367" s="110">
        <f>'7. Tech Equip. &amp; Tech Materials'!B44</f>
        <v>0</v>
      </c>
      <c r="E367" s="549">
        <f>'7. Tech Equip. &amp; Tech Materials'!C44</f>
        <v>0</v>
      </c>
      <c r="F367" s="110">
        <f>'7. Tech Equip. &amp; Tech Materials'!D44</f>
        <v>0</v>
      </c>
      <c r="G367" s="118">
        <f>'7. Tech Equip. &amp; Tech Materials'!E44</f>
        <v>0</v>
      </c>
      <c r="H367" s="118">
        <f>'7. Tech Equip. &amp; Tech Materials'!F44</f>
        <v>0</v>
      </c>
      <c r="I367" s="118">
        <f>'7. Tech Equip. &amp; Tech Materials'!G44</f>
        <v>0</v>
      </c>
      <c r="J367" s="118">
        <f>'7. Tech Equip. &amp; Tech Materials'!H44</f>
        <v>0</v>
      </c>
      <c r="K367" s="152"/>
      <c r="L367" s="153"/>
      <c r="M367" s="114"/>
      <c r="N367" s="120"/>
      <c r="O367" s="120"/>
    </row>
    <row r="368" spans="2:15" hidden="1" x14ac:dyDescent="0.35">
      <c r="B368" s="110">
        <f>'7. Tech Equip. &amp; Tech Materials'!I45</f>
        <v>0</v>
      </c>
      <c r="C368" s="110">
        <f>'7. Tech Equip. &amp; Tech Materials'!A45</f>
        <v>0</v>
      </c>
      <c r="D368" s="110">
        <f>'7. Tech Equip. &amp; Tech Materials'!B45</f>
        <v>0</v>
      </c>
      <c r="E368" s="549">
        <f>'7. Tech Equip. &amp; Tech Materials'!C45</f>
        <v>0</v>
      </c>
      <c r="F368" s="110">
        <f>'7. Tech Equip. &amp; Tech Materials'!D45</f>
        <v>0</v>
      </c>
      <c r="G368" s="118">
        <f>'7. Tech Equip. &amp; Tech Materials'!E45</f>
        <v>0</v>
      </c>
      <c r="H368" s="118">
        <f>'7. Tech Equip. &amp; Tech Materials'!F45</f>
        <v>0</v>
      </c>
      <c r="I368" s="118">
        <f>'7. Tech Equip. &amp; Tech Materials'!G45</f>
        <v>0</v>
      </c>
      <c r="J368" s="118">
        <f>'7. Tech Equip. &amp; Tech Materials'!H45</f>
        <v>0</v>
      </c>
      <c r="K368" s="152"/>
      <c r="L368" s="153"/>
      <c r="M368" s="114"/>
      <c r="N368" s="120"/>
      <c r="O368" s="120"/>
    </row>
    <row r="369" spans="2:15" hidden="1" x14ac:dyDescent="0.35">
      <c r="B369" s="110">
        <f>'7. Tech Equip. &amp; Tech Materials'!I46</f>
        <v>0</v>
      </c>
      <c r="C369" s="110">
        <f>'7. Tech Equip. &amp; Tech Materials'!A46</f>
        <v>0</v>
      </c>
      <c r="D369" s="110">
        <f>'7. Tech Equip. &amp; Tech Materials'!B46</f>
        <v>0</v>
      </c>
      <c r="E369" s="549">
        <f>'7. Tech Equip. &amp; Tech Materials'!C46</f>
        <v>0</v>
      </c>
      <c r="F369" s="110">
        <f>'7. Tech Equip. &amp; Tech Materials'!D46</f>
        <v>0</v>
      </c>
      <c r="G369" s="118">
        <f>'7. Tech Equip. &amp; Tech Materials'!E46</f>
        <v>0</v>
      </c>
      <c r="H369" s="118">
        <f>'7. Tech Equip. &amp; Tech Materials'!F46</f>
        <v>0</v>
      </c>
      <c r="I369" s="118">
        <f>'7. Tech Equip. &amp; Tech Materials'!G46</f>
        <v>0</v>
      </c>
      <c r="J369" s="118">
        <f>'7. Tech Equip. &amp; Tech Materials'!H46</f>
        <v>0</v>
      </c>
      <c r="K369" s="152"/>
      <c r="L369" s="153"/>
      <c r="M369" s="114"/>
      <c r="N369" s="120"/>
      <c r="O369" s="120"/>
    </row>
    <row r="370" spans="2:15" hidden="1" x14ac:dyDescent="0.35">
      <c r="B370" s="110">
        <f>'7. Tech Equip. &amp; Tech Materials'!I47</f>
        <v>0</v>
      </c>
      <c r="C370" s="110">
        <f>'7. Tech Equip. &amp; Tech Materials'!A47</f>
        <v>0</v>
      </c>
      <c r="D370" s="110">
        <f>'7. Tech Equip. &amp; Tech Materials'!B47</f>
        <v>0</v>
      </c>
      <c r="E370" s="549">
        <f>'7. Tech Equip. &amp; Tech Materials'!C47</f>
        <v>0</v>
      </c>
      <c r="F370" s="110">
        <f>'7. Tech Equip. &amp; Tech Materials'!D47</f>
        <v>0</v>
      </c>
      <c r="G370" s="118">
        <f>'7. Tech Equip. &amp; Tech Materials'!E47</f>
        <v>0</v>
      </c>
      <c r="H370" s="118">
        <f>'7. Tech Equip. &amp; Tech Materials'!F47</f>
        <v>0</v>
      </c>
      <c r="I370" s="118">
        <f>'7. Tech Equip. &amp; Tech Materials'!G47</f>
        <v>0</v>
      </c>
      <c r="J370" s="118">
        <f>'7. Tech Equip. &amp; Tech Materials'!H47</f>
        <v>0</v>
      </c>
      <c r="K370" s="152"/>
      <c r="L370" s="153"/>
      <c r="M370" s="114"/>
      <c r="N370" s="120"/>
      <c r="O370" s="120"/>
    </row>
    <row r="371" spans="2:15" hidden="1" x14ac:dyDescent="0.35">
      <c r="B371" s="110">
        <f>'7. Tech Equip. &amp; Tech Materials'!I48</f>
        <v>0</v>
      </c>
      <c r="C371" s="110">
        <f>'7. Tech Equip. &amp; Tech Materials'!A48</f>
        <v>0</v>
      </c>
      <c r="D371" s="110">
        <f>'7. Tech Equip. &amp; Tech Materials'!B48</f>
        <v>0</v>
      </c>
      <c r="E371" s="549">
        <f>'7. Tech Equip. &amp; Tech Materials'!C48</f>
        <v>0</v>
      </c>
      <c r="F371" s="110">
        <f>'7. Tech Equip. &amp; Tech Materials'!D48</f>
        <v>0</v>
      </c>
      <c r="G371" s="118">
        <f>'7. Tech Equip. &amp; Tech Materials'!E48</f>
        <v>0</v>
      </c>
      <c r="H371" s="118">
        <f>'7. Tech Equip. &amp; Tech Materials'!F48</f>
        <v>0</v>
      </c>
      <c r="I371" s="118">
        <f>'7. Tech Equip. &amp; Tech Materials'!G48</f>
        <v>0</v>
      </c>
      <c r="J371" s="118">
        <f>'7. Tech Equip. &amp; Tech Materials'!H48</f>
        <v>0</v>
      </c>
      <c r="K371" s="152"/>
      <c r="L371" s="153"/>
      <c r="M371" s="114"/>
      <c r="N371" s="120"/>
      <c r="O371" s="120"/>
    </row>
    <row r="372" spans="2:15" hidden="1" x14ac:dyDescent="0.35">
      <c r="B372" s="110">
        <f>'7. Tech Equip. &amp; Tech Materials'!I49</f>
        <v>0</v>
      </c>
      <c r="C372" s="110">
        <f>'7. Tech Equip. &amp; Tech Materials'!A49</f>
        <v>0</v>
      </c>
      <c r="D372" s="110">
        <f>'7. Tech Equip. &amp; Tech Materials'!B49</f>
        <v>0</v>
      </c>
      <c r="E372" s="549">
        <f>'7. Tech Equip. &amp; Tech Materials'!C49</f>
        <v>0</v>
      </c>
      <c r="F372" s="110">
        <f>'7. Tech Equip. &amp; Tech Materials'!D49</f>
        <v>0</v>
      </c>
      <c r="G372" s="118">
        <f>'7. Tech Equip. &amp; Tech Materials'!E49</f>
        <v>0</v>
      </c>
      <c r="H372" s="118">
        <f>'7. Tech Equip. &amp; Tech Materials'!F49</f>
        <v>0</v>
      </c>
      <c r="I372" s="118">
        <f>'7. Tech Equip. &amp; Tech Materials'!G49</f>
        <v>0</v>
      </c>
      <c r="J372" s="118">
        <f>'7. Tech Equip. &amp; Tech Materials'!H49</f>
        <v>0</v>
      </c>
      <c r="K372" s="152"/>
      <c r="L372" s="153"/>
      <c r="M372" s="114"/>
      <c r="N372" s="120"/>
      <c r="O372" s="120"/>
    </row>
    <row r="373" spans="2:15" hidden="1" x14ac:dyDescent="0.35">
      <c r="B373" s="110">
        <f>'7. Tech Equip. &amp; Tech Materials'!I50</f>
        <v>0</v>
      </c>
      <c r="C373" s="110">
        <f>'7. Tech Equip. &amp; Tech Materials'!A50</f>
        <v>0</v>
      </c>
      <c r="D373" s="110">
        <f>'7. Tech Equip. &amp; Tech Materials'!B50</f>
        <v>0</v>
      </c>
      <c r="E373" s="549">
        <f>'7. Tech Equip. &amp; Tech Materials'!C50</f>
        <v>0</v>
      </c>
      <c r="F373" s="110">
        <f>'7. Tech Equip. &amp; Tech Materials'!D50</f>
        <v>0</v>
      </c>
      <c r="G373" s="118">
        <f>'7. Tech Equip. &amp; Tech Materials'!E50</f>
        <v>0</v>
      </c>
      <c r="H373" s="118">
        <f>'7. Tech Equip. &amp; Tech Materials'!F50</f>
        <v>0</v>
      </c>
      <c r="I373" s="118">
        <f>'7. Tech Equip. &amp; Tech Materials'!G50</f>
        <v>0</v>
      </c>
      <c r="J373" s="118">
        <f>'7. Tech Equip. &amp; Tech Materials'!H50</f>
        <v>0</v>
      </c>
      <c r="K373" s="152"/>
      <c r="L373" s="153"/>
      <c r="M373" s="114"/>
      <c r="N373" s="120"/>
      <c r="O373" s="120"/>
    </row>
    <row r="374" spans="2:15" hidden="1" x14ac:dyDescent="0.35">
      <c r="B374" s="110">
        <f>'7. Tech Equip. &amp; Tech Materials'!I51</f>
        <v>0</v>
      </c>
      <c r="C374" s="110">
        <f>'7. Tech Equip. &amp; Tech Materials'!A51</f>
        <v>0</v>
      </c>
      <c r="D374" s="110">
        <f>'7. Tech Equip. &amp; Tech Materials'!B51</f>
        <v>0</v>
      </c>
      <c r="E374" s="549">
        <f>'7. Tech Equip. &amp; Tech Materials'!C51</f>
        <v>0</v>
      </c>
      <c r="F374" s="110">
        <f>'7. Tech Equip. &amp; Tech Materials'!D51</f>
        <v>0</v>
      </c>
      <c r="G374" s="118">
        <f>'7. Tech Equip. &amp; Tech Materials'!E51</f>
        <v>0</v>
      </c>
      <c r="H374" s="118">
        <f>'7. Tech Equip. &amp; Tech Materials'!F51</f>
        <v>0</v>
      </c>
      <c r="I374" s="118">
        <f>'7. Tech Equip. &amp; Tech Materials'!G51</f>
        <v>0</v>
      </c>
      <c r="J374" s="118">
        <f>'7. Tech Equip. &amp; Tech Materials'!H51</f>
        <v>0</v>
      </c>
      <c r="K374" s="152"/>
      <c r="L374" s="153"/>
      <c r="M374" s="114"/>
      <c r="N374" s="120"/>
      <c r="O374" s="120"/>
    </row>
    <row r="375" spans="2:15" hidden="1" x14ac:dyDescent="0.35">
      <c r="B375" s="110">
        <f>'7. Tech Equip. &amp; Tech Materials'!I52</f>
        <v>0</v>
      </c>
      <c r="C375" s="110">
        <f>'7. Tech Equip. &amp; Tech Materials'!A52</f>
        <v>0</v>
      </c>
      <c r="D375" s="110">
        <f>'7. Tech Equip. &amp; Tech Materials'!B52</f>
        <v>0</v>
      </c>
      <c r="E375" s="549">
        <f>'7. Tech Equip. &amp; Tech Materials'!C52</f>
        <v>0</v>
      </c>
      <c r="F375" s="110">
        <f>'7. Tech Equip. &amp; Tech Materials'!D52</f>
        <v>0</v>
      </c>
      <c r="G375" s="118">
        <f>'7. Tech Equip. &amp; Tech Materials'!E52</f>
        <v>0</v>
      </c>
      <c r="H375" s="118">
        <f>'7. Tech Equip. &amp; Tech Materials'!F52</f>
        <v>0</v>
      </c>
      <c r="I375" s="118">
        <f>'7. Tech Equip. &amp; Tech Materials'!G52</f>
        <v>0</v>
      </c>
      <c r="J375" s="118">
        <f>'7. Tech Equip. &amp; Tech Materials'!H52</f>
        <v>0</v>
      </c>
      <c r="K375" s="152"/>
      <c r="L375" s="153"/>
      <c r="M375" s="114"/>
      <c r="N375" s="120"/>
      <c r="O375" s="120"/>
    </row>
    <row r="376" spans="2:15" hidden="1" x14ac:dyDescent="0.35">
      <c r="B376" s="110">
        <f>'7. Tech Equip. &amp; Tech Materials'!I53</f>
        <v>0</v>
      </c>
      <c r="C376" s="110">
        <f>'7. Tech Equip. &amp; Tech Materials'!A53</f>
        <v>0</v>
      </c>
      <c r="D376" s="110">
        <f>'7. Tech Equip. &amp; Tech Materials'!B53</f>
        <v>0</v>
      </c>
      <c r="E376" s="549">
        <f>'7. Tech Equip. &amp; Tech Materials'!C53</f>
        <v>0</v>
      </c>
      <c r="F376" s="110">
        <f>'7. Tech Equip. &amp; Tech Materials'!D53</f>
        <v>0</v>
      </c>
      <c r="G376" s="118">
        <f>'7. Tech Equip. &amp; Tech Materials'!E53</f>
        <v>0</v>
      </c>
      <c r="H376" s="118">
        <f>'7. Tech Equip. &amp; Tech Materials'!F53</f>
        <v>0</v>
      </c>
      <c r="I376" s="118">
        <f>'7. Tech Equip. &amp; Tech Materials'!G53</f>
        <v>0</v>
      </c>
      <c r="J376" s="118">
        <f>'7. Tech Equip. &amp; Tech Materials'!H53</f>
        <v>0</v>
      </c>
      <c r="K376" s="152"/>
      <c r="L376" s="153"/>
      <c r="M376" s="114"/>
      <c r="N376" s="120"/>
      <c r="O376" s="120"/>
    </row>
    <row r="377" spans="2:15" hidden="1" x14ac:dyDescent="0.35">
      <c r="B377" s="110">
        <f>'7. Tech Equip. &amp; Tech Materials'!I54</f>
        <v>0</v>
      </c>
      <c r="C377" s="110">
        <f>'7. Tech Equip. &amp; Tech Materials'!A54</f>
        <v>0</v>
      </c>
      <c r="D377" s="110">
        <f>'7. Tech Equip. &amp; Tech Materials'!B54</f>
        <v>0</v>
      </c>
      <c r="E377" s="549">
        <f>'7. Tech Equip. &amp; Tech Materials'!C54</f>
        <v>0</v>
      </c>
      <c r="F377" s="110">
        <f>'7. Tech Equip. &amp; Tech Materials'!D54</f>
        <v>0</v>
      </c>
      <c r="G377" s="118">
        <f>'7. Tech Equip. &amp; Tech Materials'!E54</f>
        <v>0</v>
      </c>
      <c r="H377" s="118">
        <f>'7. Tech Equip. &amp; Tech Materials'!F54</f>
        <v>0</v>
      </c>
      <c r="I377" s="118">
        <f>'7. Tech Equip. &amp; Tech Materials'!G54</f>
        <v>0</v>
      </c>
      <c r="J377" s="118">
        <f>'7. Tech Equip. &amp; Tech Materials'!H54</f>
        <v>0</v>
      </c>
      <c r="K377" s="152"/>
      <c r="L377" s="153"/>
      <c r="M377" s="114"/>
      <c r="N377" s="120"/>
      <c r="O377" s="120"/>
    </row>
    <row r="378" spans="2:15" hidden="1" x14ac:dyDescent="0.35">
      <c r="B378" s="110">
        <f>'7. Tech Equip. &amp; Tech Materials'!I55</f>
        <v>0</v>
      </c>
      <c r="C378" s="110">
        <f>'7. Tech Equip. &amp; Tech Materials'!A55</f>
        <v>0</v>
      </c>
      <c r="D378" s="110">
        <f>'7. Tech Equip. &amp; Tech Materials'!B55</f>
        <v>0</v>
      </c>
      <c r="E378" s="549">
        <f>'7. Tech Equip. &amp; Tech Materials'!C55</f>
        <v>0</v>
      </c>
      <c r="F378" s="110">
        <f>'7. Tech Equip. &amp; Tech Materials'!D55</f>
        <v>0</v>
      </c>
      <c r="G378" s="118">
        <f>'7. Tech Equip. &amp; Tech Materials'!E55</f>
        <v>0</v>
      </c>
      <c r="H378" s="118">
        <f>'7. Tech Equip. &amp; Tech Materials'!F55</f>
        <v>0</v>
      </c>
      <c r="I378" s="118">
        <f>'7. Tech Equip. &amp; Tech Materials'!G55</f>
        <v>0</v>
      </c>
      <c r="J378" s="118">
        <f>'7. Tech Equip. &amp; Tech Materials'!H55</f>
        <v>0</v>
      </c>
      <c r="K378" s="152"/>
      <c r="L378" s="153"/>
      <c r="M378" s="114"/>
      <c r="N378" s="120"/>
      <c r="O378" s="120"/>
    </row>
    <row r="379" spans="2:15" hidden="1" x14ac:dyDescent="0.35">
      <c r="B379" s="110">
        <f>'7. Tech Equip. &amp; Tech Materials'!I56</f>
        <v>0</v>
      </c>
      <c r="C379" s="134">
        <f>'7. Tech Equip. &amp; Tech Materials'!A56</f>
        <v>0</v>
      </c>
      <c r="D379" s="134">
        <f>'7. Tech Equip. &amp; Tech Materials'!B56</f>
        <v>0</v>
      </c>
      <c r="E379" s="550">
        <f>'7. Tech Equip. &amp; Tech Materials'!C56</f>
        <v>0</v>
      </c>
      <c r="F379" s="134">
        <f>'7. Tech Equip. &amp; Tech Materials'!D56</f>
        <v>0</v>
      </c>
      <c r="G379" s="137">
        <f>'7. Tech Equip. &amp; Tech Materials'!E56</f>
        <v>0</v>
      </c>
      <c r="H379" s="137">
        <f>'7. Tech Equip. &amp; Tech Materials'!F56</f>
        <v>0</v>
      </c>
      <c r="I379" s="137">
        <f>'7. Tech Equip. &amp; Tech Materials'!G56</f>
        <v>0</v>
      </c>
      <c r="J379" s="137">
        <f>'7. Tech Equip. &amp; Tech Materials'!H56</f>
        <v>0</v>
      </c>
      <c r="K379" s="265"/>
      <c r="L379" s="266"/>
      <c r="M379" s="114"/>
      <c r="N379" s="120"/>
      <c r="O379" s="120"/>
    </row>
    <row r="380" spans="2:15" hidden="1" x14ac:dyDescent="0.35">
      <c r="B380" s="136">
        <f>'7. Tech Equip. &amp; Tech Materials'!I57</f>
        <v>0</v>
      </c>
      <c r="C380" s="110">
        <f>'7. Tech Equip. &amp; Tech Materials'!A57</f>
        <v>0</v>
      </c>
      <c r="D380" s="110">
        <f>'7. Tech Equip. &amp; Tech Materials'!B57</f>
        <v>0</v>
      </c>
      <c r="E380" s="549">
        <f>'7. Tech Equip. &amp; Tech Materials'!C57</f>
        <v>0</v>
      </c>
      <c r="F380" s="110">
        <f>'7. Tech Equip. &amp; Tech Materials'!D57</f>
        <v>0</v>
      </c>
      <c r="G380" s="118">
        <f>'7. Tech Equip. &amp; Tech Materials'!E57</f>
        <v>0</v>
      </c>
      <c r="H380" s="118">
        <f>'7. Tech Equip. &amp; Tech Materials'!F57</f>
        <v>0</v>
      </c>
      <c r="I380" s="118">
        <f>'7. Tech Equip. &amp; Tech Materials'!G57</f>
        <v>0</v>
      </c>
      <c r="J380" s="118">
        <f>'7. Tech Equip. &amp; Tech Materials'!H57</f>
        <v>0</v>
      </c>
      <c r="K380" s="152"/>
      <c r="L380" s="153"/>
      <c r="M380" s="114"/>
      <c r="N380" s="120"/>
      <c r="O380" s="120"/>
    </row>
    <row r="381" spans="2:15" ht="63.75" hidden="1" x14ac:dyDescent="0.35">
      <c r="B381" s="110">
        <f>'7. Tech Equip. &amp; Tech Materials'!I58</f>
        <v>0</v>
      </c>
      <c r="C381" s="138" t="str">
        <f>'7. Tech Equip. &amp; Tech Materials'!A58</f>
        <v xml:space="preserve">To add a row, first unprotect the worksheet using the function in the "Review" tab. Select the last row in the table. </v>
      </c>
      <c r="D381" s="138">
        <f>'7. Tech Equip. &amp; Tech Materials'!B58</f>
        <v>0</v>
      </c>
      <c r="E381" s="548">
        <f>'7. Tech Equip. &amp; Tech Materials'!C58</f>
        <v>0</v>
      </c>
      <c r="F381" s="138">
        <f>'7. Tech Equip. &amp; Tech Materials'!D58</f>
        <v>0</v>
      </c>
      <c r="G381" s="139">
        <f>'7. Tech Equip. &amp; Tech Materials'!E58</f>
        <v>0</v>
      </c>
      <c r="H381" s="139">
        <f>'7. Tech Equip. &amp; Tech Materials'!F58</f>
        <v>0</v>
      </c>
      <c r="I381" s="139">
        <f>'7. Tech Equip. &amp; Tech Materials'!G58</f>
        <v>0</v>
      </c>
      <c r="J381" s="139">
        <f>'7. Tech Equip. &amp; Tech Materials'!H58</f>
        <v>0</v>
      </c>
      <c r="K381" s="154"/>
      <c r="L381" s="155"/>
      <c r="M381" s="114"/>
      <c r="N381" s="120"/>
      <c r="O381" s="120"/>
    </row>
    <row r="382" spans="2:15" ht="51" hidden="1" x14ac:dyDescent="0.35">
      <c r="B382" s="110">
        <f>'7. Tech Equip. &amp; Tech Materials'!I59</f>
        <v>0</v>
      </c>
      <c r="C382" s="110" t="str">
        <f>'7. Tech Equip. &amp; Tech Materials'!A59</f>
        <v xml:space="preserve">Go to the "Home" tab and use the "Insert" dropdown menu to "Insert Sheet Rows". </v>
      </c>
      <c r="D382" s="110">
        <f>'7. Tech Equip. &amp; Tech Materials'!B59</f>
        <v>0</v>
      </c>
      <c r="E382" s="549">
        <f>'7. Tech Equip. &amp; Tech Materials'!C59</f>
        <v>0</v>
      </c>
      <c r="F382" s="110">
        <f>'7. Tech Equip. &amp; Tech Materials'!D59</f>
        <v>0</v>
      </c>
      <c r="G382" s="118">
        <f>'7. Tech Equip. &amp; Tech Materials'!E59</f>
        <v>0</v>
      </c>
      <c r="H382" s="118">
        <f>'7. Tech Equip. &amp; Tech Materials'!F59</f>
        <v>0</v>
      </c>
      <c r="I382" s="118">
        <f>'7. Tech Equip. &amp; Tech Materials'!G59</f>
        <v>0</v>
      </c>
      <c r="J382" s="118">
        <f>'7. Tech Equip. &amp; Tech Materials'!H59</f>
        <v>0</v>
      </c>
      <c r="K382" s="152"/>
      <c r="L382" s="153"/>
      <c r="M382" s="114"/>
      <c r="N382" s="120"/>
      <c r="O382" s="120"/>
    </row>
    <row r="383" spans="2:15" ht="38.25" hidden="1" x14ac:dyDescent="0.35">
      <c r="B383" s="110">
        <f>'7. Tech Equip. &amp; Tech Materials'!I60</f>
        <v>0</v>
      </c>
      <c r="C383" s="110" t="str">
        <f>'7. Tech Equip. &amp; Tech Materials'!A60</f>
        <v xml:space="preserve">Ensure that  formula in column H is copied into the new row. </v>
      </c>
      <c r="D383" s="110">
        <f>'7. Tech Equip. &amp; Tech Materials'!B60</f>
        <v>0</v>
      </c>
      <c r="E383" s="549">
        <f>'7. Tech Equip. &amp; Tech Materials'!C60</f>
        <v>0</v>
      </c>
      <c r="F383" s="110">
        <f>'7. Tech Equip. &amp; Tech Materials'!D60</f>
        <v>0</v>
      </c>
      <c r="G383" s="118">
        <f>'7. Tech Equip. &amp; Tech Materials'!E60</f>
        <v>0</v>
      </c>
      <c r="H383" s="118">
        <f>'7. Tech Equip. &amp; Tech Materials'!F60</f>
        <v>0</v>
      </c>
      <c r="I383" s="118">
        <f>'7. Tech Equip. &amp; Tech Materials'!G60</f>
        <v>0</v>
      </c>
      <c r="J383" s="118">
        <f>'7. Tech Equip. &amp; Tech Materials'!H60</f>
        <v>0</v>
      </c>
      <c r="K383" s="152"/>
      <c r="L383" s="153"/>
      <c r="M383" s="114"/>
      <c r="N383" s="120"/>
      <c r="O383" s="120"/>
    </row>
    <row r="384" spans="2:15" ht="38.25" hidden="1" x14ac:dyDescent="0.35">
      <c r="B384" s="110">
        <f>'7. Tech Equip. &amp; Tech Materials'!I61</f>
        <v>0</v>
      </c>
      <c r="C384" s="110" t="str">
        <f>'7. Tech Equip. &amp; Tech Materials'!A61</f>
        <v xml:space="preserve">Protect the worksheet using the function in the "Review" tab. </v>
      </c>
      <c r="D384" s="110">
        <f>'7. Tech Equip. &amp; Tech Materials'!B61</f>
        <v>0</v>
      </c>
      <c r="E384" s="549">
        <f>'7. Tech Equip. &amp; Tech Materials'!C61</f>
        <v>0</v>
      </c>
      <c r="F384" s="110">
        <f>'7. Tech Equip. &amp; Tech Materials'!D61</f>
        <v>0</v>
      </c>
      <c r="G384" s="118">
        <f>'7. Tech Equip. &amp; Tech Materials'!E61</f>
        <v>0</v>
      </c>
      <c r="H384" s="118">
        <f>'7. Tech Equip. &amp; Tech Materials'!F61</f>
        <v>0</v>
      </c>
      <c r="I384" s="118">
        <f>'7. Tech Equip. &amp; Tech Materials'!G61</f>
        <v>0</v>
      </c>
      <c r="J384" s="118">
        <f>'7. Tech Equip. &amp; Tech Materials'!H61</f>
        <v>0</v>
      </c>
      <c r="K384" s="152"/>
      <c r="L384" s="153"/>
      <c r="M384" s="114"/>
      <c r="N384" s="120"/>
      <c r="O384" s="120"/>
    </row>
    <row r="385" spans="2:15" hidden="1" x14ac:dyDescent="0.35">
      <c r="B385" s="110">
        <f>'7. Tech Equip. &amp; Tech Materials'!I62</f>
        <v>0</v>
      </c>
      <c r="C385" s="110">
        <f>'7. Tech Equip. &amp; Tech Materials'!A62</f>
        <v>0</v>
      </c>
      <c r="D385" s="110">
        <f>'7. Tech Equip. &amp; Tech Materials'!B62</f>
        <v>0</v>
      </c>
      <c r="E385" s="549">
        <f>'7. Tech Equip. &amp; Tech Materials'!C62</f>
        <v>0</v>
      </c>
      <c r="F385" s="110">
        <f>'7. Tech Equip. &amp; Tech Materials'!D62</f>
        <v>0</v>
      </c>
      <c r="G385" s="118">
        <f>'7. Tech Equip. &amp; Tech Materials'!E62</f>
        <v>0</v>
      </c>
      <c r="H385" s="118">
        <f>'7. Tech Equip. &amp; Tech Materials'!F62</f>
        <v>0</v>
      </c>
      <c r="I385" s="118">
        <f>'7. Tech Equip. &amp; Tech Materials'!G62</f>
        <v>0</v>
      </c>
      <c r="J385" s="118">
        <f>'7. Tech Equip. &amp; Tech Materials'!H62</f>
        <v>0</v>
      </c>
      <c r="K385" s="152"/>
      <c r="L385" s="153"/>
      <c r="M385" s="114"/>
      <c r="N385" s="120"/>
      <c r="O385" s="120"/>
    </row>
    <row r="386" spans="2:15" hidden="1" x14ac:dyDescent="0.35">
      <c r="B386" s="110">
        <f>'7. Tech Equip. &amp; Tech Materials'!I63</f>
        <v>0</v>
      </c>
      <c r="C386" s="110">
        <f>'7. Tech Equip. &amp; Tech Materials'!A63</f>
        <v>0</v>
      </c>
      <c r="D386" s="110">
        <f>'7. Tech Equip. &amp; Tech Materials'!B63</f>
        <v>0</v>
      </c>
      <c r="E386" s="549">
        <f>'7. Tech Equip. &amp; Tech Materials'!C63</f>
        <v>0</v>
      </c>
      <c r="F386" s="110">
        <f>'7. Tech Equip. &amp; Tech Materials'!D63</f>
        <v>0</v>
      </c>
      <c r="G386" s="118">
        <f>'7. Tech Equip. &amp; Tech Materials'!E63</f>
        <v>0</v>
      </c>
      <c r="H386" s="118">
        <f>'7. Tech Equip. &amp; Tech Materials'!F63</f>
        <v>0</v>
      </c>
      <c r="I386" s="118">
        <f>'7. Tech Equip. &amp; Tech Materials'!G63</f>
        <v>0</v>
      </c>
      <c r="J386" s="118">
        <f>'7. Tech Equip. &amp; Tech Materials'!H63</f>
        <v>0</v>
      </c>
      <c r="K386" s="152"/>
      <c r="L386" s="153"/>
      <c r="M386" s="114"/>
      <c r="N386" s="120"/>
      <c r="O386" s="120"/>
    </row>
    <row r="387" spans="2:15" hidden="1" x14ac:dyDescent="0.35">
      <c r="B387" s="110">
        <f>'7. Tech Equip. &amp; Tech Materials'!I64</f>
        <v>0</v>
      </c>
      <c r="C387" s="110">
        <f>'7. Tech Equip. &amp; Tech Materials'!A64</f>
        <v>0</v>
      </c>
      <c r="D387" s="110">
        <f>'7. Tech Equip. &amp; Tech Materials'!B64</f>
        <v>0</v>
      </c>
      <c r="E387" s="549">
        <f>'7. Tech Equip. &amp; Tech Materials'!C64</f>
        <v>0</v>
      </c>
      <c r="F387" s="110">
        <f>'7. Tech Equip. &amp; Tech Materials'!D64</f>
        <v>0</v>
      </c>
      <c r="G387" s="118">
        <f>'7. Tech Equip. &amp; Tech Materials'!E64</f>
        <v>0</v>
      </c>
      <c r="H387" s="118">
        <f>'7. Tech Equip. &amp; Tech Materials'!F64</f>
        <v>0</v>
      </c>
      <c r="I387" s="118">
        <f>'7. Tech Equip. &amp; Tech Materials'!G64</f>
        <v>0</v>
      </c>
      <c r="J387" s="118">
        <f>'7. Tech Equip. &amp; Tech Materials'!H64</f>
        <v>0</v>
      </c>
      <c r="K387" s="152"/>
      <c r="L387" s="153"/>
    </row>
    <row r="388" spans="2:15" hidden="1" x14ac:dyDescent="0.35">
      <c r="B388" s="110">
        <f>'7. Tech Equip. &amp; Tech Materials'!I65</f>
        <v>0</v>
      </c>
      <c r="C388" s="110">
        <f>'7. Tech Equip. &amp; Tech Materials'!A65</f>
        <v>0</v>
      </c>
      <c r="D388" s="110">
        <f>'7. Tech Equip. &amp; Tech Materials'!B65</f>
        <v>0</v>
      </c>
      <c r="E388" s="549">
        <f>'7. Tech Equip. &amp; Tech Materials'!C65</f>
        <v>0</v>
      </c>
      <c r="F388" s="110">
        <f>'7. Tech Equip. &amp; Tech Materials'!D65</f>
        <v>0</v>
      </c>
      <c r="G388" s="118">
        <f>'7. Tech Equip. &amp; Tech Materials'!E65</f>
        <v>0</v>
      </c>
      <c r="H388" s="118">
        <f>'7. Tech Equip. &amp; Tech Materials'!F65</f>
        <v>0</v>
      </c>
      <c r="I388" s="118">
        <f>'7. Tech Equip. &amp; Tech Materials'!G65</f>
        <v>0</v>
      </c>
      <c r="J388" s="118">
        <f>'7. Tech Equip. &amp; Tech Materials'!H65</f>
        <v>0</v>
      </c>
      <c r="K388" s="152"/>
      <c r="L388" s="153"/>
    </row>
    <row r="389" spans="2:15" hidden="1" x14ac:dyDescent="0.35">
      <c r="B389" s="110">
        <f>'7. Tech Equip. &amp; Tech Materials'!I66</f>
        <v>0</v>
      </c>
      <c r="C389" s="110">
        <f>'7. Tech Equip. &amp; Tech Materials'!A66</f>
        <v>0</v>
      </c>
      <c r="D389" s="110">
        <f>'7. Tech Equip. &amp; Tech Materials'!B66</f>
        <v>0</v>
      </c>
      <c r="E389" s="549">
        <f>'7. Tech Equip. &amp; Tech Materials'!C66</f>
        <v>0</v>
      </c>
      <c r="F389" s="110">
        <f>'7. Tech Equip. &amp; Tech Materials'!D66</f>
        <v>0</v>
      </c>
      <c r="G389" s="118">
        <f>'7. Tech Equip. &amp; Tech Materials'!E66</f>
        <v>0</v>
      </c>
      <c r="H389" s="118">
        <f>'7. Tech Equip. &amp; Tech Materials'!F66</f>
        <v>0</v>
      </c>
      <c r="I389" s="118">
        <f>'7. Tech Equip. &amp; Tech Materials'!G66</f>
        <v>0</v>
      </c>
      <c r="J389" s="118">
        <f>'7. Tech Equip. &amp; Tech Materials'!H66</f>
        <v>0</v>
      </c>
      <c r="K389" s="152"/>
      <c r="L389" s="153"/>
      <c r="M389" s="123"/>
    </row>
    <row r="390" spans="2:15" hidden="1" x14ac:dyDescent="0.35">
      <c r="B390" s="110">
        <f>'7. Tech Equip. &amp; Tech Materials'!I67</f>
        <v>0</v>
      </c>
      <c r="C390" s="110">
        <f>'7. Tech Equip. &amp; Tech Materials'!A67</f>
        <v>0</v>
      </c>
      <c r="D390" s="110">
        <f>'7. Tech Equip. &amp; Tech Materials'!B67</f>
        <v>0</v>
      </c>
      <c r="E390" s="549">
        <f>'7. Tech Equip. &amp; Tech Materials'!C67</f>
        <v>0</v>
      </c>
      <c r="F390" s="110">
        <f>'7. Tech Equip. &amp; Tech Materials'!D67</f>
        <v>0</v>
      </c>
      <c r="G390" s="118">
        <f>'7. Tech Equip. &amp; Tech Materials'!E67</f>
        <v>0</v>
      </c>
      <c r="H390" s="118">
        <f>'7. Tech Equip. &amp; Tech Materials'!F67</f>
        <v>0</v>
      </c>
      <c r="I390" s="118">
        <f>'7. Tech Equip. &amp; Tech Materials'!G67</f>
        <v>0</v>
      </c>
      <c r="J390" s="118">
        <f>'7. Tech Equip. &amp; Tech Materials'!H67</f>
        <v>0</v>
      </c>
      <c r="K390" s="152"/>
      <c r="L390" s="153"/>
      <c r="M390" s="120"/>
    </row>
    <row r="391" spans="2:15" hidden="1" x14ac:dyDescent="0.35">
      <c r="B391" s="110">
        <f>'7. Tech Equip. &amp; Tech Materials'!I68</f>
        <v>0</v>
      </c>
      <c r="C391" s="110">
        <f>'7. Tech Equip. &amp; Tech Materials'!A68</f>
        <v>0</v>
      </c>
      <c r="D391" s="110">
        <f>'7. Tech Equip. &amp; Tech Materials'!B68</f>
        <v>0</v>
      </c>
      <c r="E391" s="549">
        <f>'7. Tech Equip. &amp; Tech Materials'!C68</f>
        <v>0</v>
      </c>
      <c r="F391" s="110">
        <f>'7. Tech Equip. &amp; Tech Materials'!D68</f>
        <v>0</v>
      </c>
      <c r="G391" s="118">
        <f>'7. Tech Equip. &amp; Tech Materials'!E68</f>
        <v>0</v>
      </c>
      <c r="H391" s="118">
        <f>'7. Tech Equip. &amp; Tech Materials'!F68</f>
        <v>0</v>
      </c>
      <c r="I391" s="118">
        <f>'7. Tech Equip. &amp; Tech Materials'!G68</f>
        <v>0</v>
      </c>
      <c r="J391" s="118">
        <f>'7. Tech Equip. &amp; Tech Materials'!H68</f>
        <v>0</v>
      </c>
      <c r="K391" s="152"/>
      <c r="L391" s="153"/>
      <c r="M391" s="120"/>
    </row>
    <row r="392" spans="2:15" hidden="1" x14ac:dyDescent="0.35">
      <c r="B392" s="110">
        <f>'7. Tech Equip. &amp; Tech Materials'!I69</f>
        <v>0</v>
      </c>
      <c r="C392" s="110">
        <f>'7. Tech Equip. &amp; Tech Materials'!A69</f>
        <v>0</v>
      </c>
      <c r="D392" s="110">
        <f>'7. Tech Equip. &amp; Tech Materials'!B69</f>
        <v>0</v>
      </c>
      <c r="E392" s="549">
        <f>'7. Tech Equip. &amp; Tech Materials'!C69</f>
        <v>0</v>
      </c>
      <c r="F392" s="110">
        <f>'7. Tech Equip. &amp; Tech Materials'!D69</f>
        <v>0</v>
      </c>
      <c r="G392" s="118">
        <f>'7. Tech Equip. &amp; Tech Materials'!E69</f>
        <v>0</v>
      </c>
      <c r="H392" s="118">
        <f>'7. Tech Equip. &amp; Tech Materials'!F69</f>
        <v>0</v>
      </c>
      <c r="I392" s="118">
        <f>'7. Tech Equip. &amp; Tech Materials'!G69</f>
        <v>0</v>
      </c>
      <c r="J392" s="118">
        <f>'7. Tech Equip. &amp; Tech Materials'!H69</f>
        <v>0</v>
      </c>
      <c r="K392" s="152"/>
      <c r="L392" s="153"/>
      <c r="M392" s="120"/>
    </row>
    <row r="393" spans="2:15" hidden="1" x14ac:dyDescent="0.35">
      <c r="B393" s="110">
        <f>'7. Tech Equip. &amp; Tech Materials'!I70</f>
        <v>0</v>
      </c>
      <c r="C393" s="110">
        <f>'7. Tech Equip. &amp; Tech Materials'!A70</f>
        <v>0</v>
      </c>
      <c r="D393" s="110">
        <f>'7. Tech Equip. &amp; Tech Materials'!B70</f>
        <v>0</v>
      </c>
      <c r="E393" s="549">
        <f>'7. Tech Equip. &amp; Tech Materials'!C70</f>
        <v>0</v>
      </c>
      <c r="F393" s="110">
        <f>'7. Tech Equip. &amp; Tech Materials'!D70</f>
        <v>0</v>
      </c>
      <c r="G393" s="118">
        <f>'7. Tech Equip. &amp; Tech Materials'!E70</f>
        <v>0</v>
      </c>
      <c r="H393" s="118">
        <f>'7. Tech Equip. &amp; Tech Materials'!F70</f>
        <v>0</v>
      </c>
      <c r="I393" s="118">
        <f>'7. Tech Equip. &amp; Tech Materials'!G70</f>
        <v>0</v>
      </c>
      <c r="J393" s="118">
        <f>'7. Tech Equip. &amp; Tech Materials'!H70</f>
        <v>0</v>
      </c>
      <c r="K393" s="152"/>
      <c r="L393" s="153"/>
      <c r="M393" s="120"/>
    </row>
    <row r="394" spans="2:15" hidden="1" x14ac:dyDescent="0.35">
      <c r="B394" s="110">
        <f>'7. Tech Equip. &amp; Tech Materials'!I71</f>
        <v>0</v>
      </c>
      <c r="C394" s="110">
        <f>'7. Tech Equip. &amp; Tech Materials'!A71</f>
        <v>0</v>
      </c>
      <c r="D394" s="110">
        <f>'7. Tech Equip. &amp; Tech Materials'!B71</f>
        <v>0</v>
      </c>
      <c r="E394" s="549">
        <f>'7. Tech Equip. &amp; Tech Materials'!C71</f>
        <v>0</v>
      </c>
      <c r="F394" s="110">
        <f>'7. Tech Equip. &amp; Tech Materials'!D71</f>
        <v>0</v>
      </c>
      <c r="G394" s="118">
        <f>'7. Tech Equip. &amp; Tech Materials'!E71</f>
        <v>0</v>
      </c>
      <c r="H394" s="118">
        <f>'7. Tech Equip. &amp; Tech Materials'!F71</f>
        <v>0</v>
      </c>
      <c r="I394" s="118">
        <f>'7. Tech Equip. &amp; Tech Materials'!G71</f>
        <v>0</v>
      </c>
      <c r="J394" s="118">
        <f>'7. Tech Equip. &amp; Tech Materials'!H71</f>
        <v>0</v>
      </c>
      <c r="K394" s="152"/>
      <c r="L394" s="153"/>
      <c r="M394" s="120"/>
    </row>
    <row r="395" spans="2:15" hidden="1" x14ac:dyDescent="0.35">
      <c r="B395" s="110">
        <f>'7. Tech Equip. &amp; Tech Materials'!I72</f>
        <v>0</v>
      </c>
      <c r="C395" s="110">
        <f>'7. Tech Equip. &amp; Tech Materials'!A72</f>
        <v>0</v>
      </c>
      <c r="D395" s="110">
        <f>'7. Tech Equip. &amp; Tech Materials'!B72</f>
        <v>0</v>
      </c>
      <c r="E395" s="549">
        <f>'7. Tech Equip. &amp; Tech Materials'!C72</f>
        <v>0</v>
      </c>
      <c r="F395" s="110">
        <f>'7. Tech Equip. &amp; Tech Materials'!D72</f>
        <v>0</v>
      </c>
      <c r="G395" s="118">
        <f>'7. Tech Equip. &amp; Tech Materials'!E72</f>
        <v>0</v>
      </c>
      <c r="H395" s="118">
        <f>'7. Tech Equip. &amp; Tech Materials'!F72</f>
        <v>0</v>
      </c>
      <c r="I395" s="118">
        <f>'7. Tech Equip. &amp; Tech Materials'!G72</f>
        <v>0</v>
      </c>
      <c r="J395" s="118">
        <f>'7. Tech Equip. &amp; Tech Materials'!H72</f>
        <v>0</v>
      </c>
      <c r="K395" s="152"/>
      <c r="L395" s="153"/>
      <c r="M395" s="120"/>
    </row>
    <row r="396" spans="2:15" hidden="1" x14ac:dyDescent="0.35">
      <c r="B396" s="110">
        <f>'7. Tech Equip. &amp; Tech Materials'!I73</f>
        <v>0</v>
      </c>
      <c r="C396" s="110">
        <f>'7. Tech Equip. &amp; Tech Materials'!A73</f>
        <v>0</v>
      </c>
      <c r="D396" s="110">
        <f>'7. Tech Equip. &amp; Tech Materials'!B73</f>
        <v>0</v>
      </c>
      <c r="E396" s="549">
        <f>'7. Tech Equip. &amp; Tech Materials'!C73</f>
        <v>0</v>
      </c>
      <c r="F396" s="110">
        <f>'7. Tech Equip. &amp; Tech Materials'!D73</f>
        <v>0</v>
      </c>
      <c r="G396" s="118">
        <f>'7. Tech Equip. &amp; Tech Materials'!E73</f>
        <v>0</v>
      </c>
      <c r="H396" s="118">
        <f>'7. Tech Equip. &amp; Tech Materials'!F73</f>
        <v>0</v>
      </c>
      <c r="I396" s="118">
        <f>'7. Tech Equip. &amp; Tech Materials'!G73</f>
        <v>0</v>
      </c>
      <c r="J396" s="118">
        <f>'7. Tech Equip. &amp; Tech Materials'!H73</f>
        <v>0</v>
      </c>
      <c r="K396" s="152"/>
      <c r="L396" s="153"/>
      <c r="M396" s="120"/>
    </row>
    <row r="397" spans="2:15" hidden="1" x14ac:dyDescent="0.35">
      <c r="B397" s="110">
        <f>'7. Tech Equip. &amp; Tech Materials'!I74</f>
        <v>0</v>
      </c>
      <c r="C397" s="110">
        <f>'7. Tech Equip. &amp; Tech Materials'!A74</f>
        <v>0</v>
      </c>
      <c r="D397" s="110">
        <f>'7. Tech Equip. &amp; Tech Materials'!B74</f>
        <v>0</v>
      </c>
      <c r="E397" s="549">
        <f>'7. Tech Equip. &amp; Tech Materials'!C74</f>
        <v>0</v>
      </c>
      <c r="F397" s="110">
        <f>'7. Tech Equip. &amp; Tech Materials'!D74</f>
        <v>0</v>
      </c>
      <c r="G397" s="118">
        <f>'7. Tech Equip. &amp; Tech Materials'!E74</f>
        <v>0</v>
      </c>
      <c r="H397" s="118">
        <f>'7. Tech Equip. &amp; Tech Materials'!F74</f>
        <v>0</v>
      </c>
      <c r="I397" s="118">
        <f>'7. Tech Equip. &amp; Tech Materials'!G74</f>
        <v>0</v>
      </c>
      <c r="J397" s="118">
        <f>'7. Tech Equip. &amp; Tech Materials'!H74</f>
        <v>0</v>
      </c>
      <c r="K397" s="152"/>
      <c r="L397" s="153"/>
      <c r="M397" s="120"/>
    </row>
    <row r="398" spans="2:15" hidden="1" x14ac:dyDescent="0.35">
      <c r="B398" s="110">
        <f>'7. Tech Equip. &amp; Tech Materials'!I75</f>
        <v>0</v>
      </c>
      <c r="C398" s="110">
        <f>'7. Tech Equip. &amp; Tech Materials'!A75</f>
        <v>0</v>
      </c>
      <c r="D398" s="110">
        <f>'7. Tech Equip. &amp; Tech Materials'!B75</f>
        <v>0</v>
      </c>
      <c r="E398" s="549">
        <f>'7. Tech Equip. &amp; Tech Materials'!C75</f>
        <v>0</v>
      </c>
      <c r="F398" s="110">
        <f>'7. Tech Equip. &amp; Tech Materials'!D75</f>
        <v>0</v>
      </c>
      <c r="G398" s="118">
        <f>'7. Tech Equip. &amp; Tech Materials'!E75</f>
        <v>0</v>
      </c>
      <c r="H398" s="118">
        <f>'7. Tech Equip. &amp; Tech Materials'!F75</f>
        <v>0</v>
      </c>
      <c r="I398" s="118">
        <f>'7. Tech Equip. &amp; Tech Materials'!G75</f>
        <v>0</v>
      </c>
      <c r="J398" s="118">
        <f>'7. Tech Equip. &amp; Tech Materials'!H75</f>
        <v>0</v>
      </c>
      <c r="K398" s="152"/>
      <c r="L398" s="153"/>
      <c r="M398" s="120"/>
    </row>
    <row r="399" spans="2:15" hidden="1" x14ac:dyDescent="0.35">
      <c r="B399" s="110">
        <f>'7. Tech Equip. &amp; Tech Materials'!I76</f>
        <v>0</v>
      </c>
      <c r="C399" s="110">
        <f>'7. Tech Equip. &amp; Tech Materials'!A76</f>
        <v>0</v>
      </c>
      <c r="D399" s="110">
        <f>'7. Tech Equip. &amp; Tech Materials'!B76</f>
        <v>0</v>
      </c>
      <c r="E399" s="549">
        <f>'7. Tech Equip. &amp; Tech Materials'!C76</f>
        <v>0</v>
      </c>
      <c r="F399" s="110">
        <f>'7. Tech Equip. &amp; Tech Materials'!D76</f>
        <v>0</v>
      </c>
      <c r="G399" s="118">
        <f>'7. Tech Equip. &amp; Tech Materials'!E76</f>
        <v>0</v>
      </c>
      <c r="H399" s="118">
        <f>'7. Tech Equip. &amp; Tech Materials'!F76</f>
        <v>0</v>
      </c>
      <c r="I399" s="118">
        <f>'7. Tech Equip. &amp; Tech Materials'!G76</f>
        <v>0</v>
      </c>
      <c r="J399" s="118">
        <f>'7. Tech Equip. &amp; Tech Materials'!H76</f>
        <v>0</v>
      </c>
      <c r="K399" s="152"/>
      <c r="L399" s="153"/>
      <c r="M399" s="120"/>
    </row>
    <row r="400" spans="2:15" hidden="1" x14ac:dyDescent="0.35">
      <c r="B400" s="110">
        <f>'7. Tech Equip. &amp; Tech Materials'!I77</f>
        <v>0</v>
      </c>
      <c r="C400" s="110">
        <f>'7. Tech Equip. &amp; Tech Materials'!A77</f>
        <v>0</v>
      </c>
      <c r="D400" s="110">
        <f>'7. Tech Equip. &amp; Tech Materials'!B77</f>
        <v>0</v>
      </c>
      <c r="E400" s="549">
        <f>'7. Tech Equip. &amp; Tech Materials'!C77</f>
        <v>0</v>
      </c>
      <c r="F400" s="110">
        <f>'7. Tech Equip. &amp; Tech Materials'!D77</f>
        <v>0</v>
      </c>
      <c r="G400" s="118">
        <f>'7. Tech Equip. &amp; Tech Materials'!E77</f>
        <v>0</v>
      </c>
      <c r="H400" s="118">
        <f>'7. Tech Equip. &amp; Tech Materials'!F77</f>
        <v>0</v>
      </c>
      <c r="I400" s="118">
        <f>'7. Tech Equip. &amp; Tech Materials'!G77</f>
        <v>0</v>
      </c>
      <c r="J400" s="118">
        <f>'7. Tech Equip. &amp; Tech Materials'!H77</f>
        <v>0</v>
      </c>
      <c r="K400" s="152"/>
      <c r="L400" s="153"/>
      <c r="M400" s="120"/>
    </row>
    <row r="401" spans="2:13" hidden="1" x14ac:dyDescent="0.35">
      <c r="B401" s="110">
        <f>'7. Tech Equip. &amp; Tech Materials'!I78</f>
        <v>0</v>
      </c>
      <c r="C401" s="110">
        <f>'7. Tech Equip. &amp; Tech Materials'!A78</f>
        <v>0</v>
      </c>
      <c r="D401" s="110">
        <f>'7. Tech Equip. &amp; Tech Materials'!B78</f>
        <v>0</v>
      </c>
      <c r="E401" s="549">
        <f>'7. Tech Equip. &amp; Tech Materials'!C78</f>
        <v>0</v>
      </c>
      <c r="F401" s="110">
        <f>'7. Tech Equip. &amp; Tech Materials'!D78</f>
        <v>0</v>
      </c>
      <c r="G401" s="118">
        <f>'7. Tech Equip. &amp; Tech Materials'!E78</f>
        <v>0</v>
      </c>
      <c r="H401" s="118">
        <f>'7. Tech Equip. &amp; Tech Materials'!F78</f>
        <v>0</v>
      </c>
      <c r="I401" s="118">
        <f>'7. Tech Equip. &amp; Tech Materials'!G78</f>
        <v>0</v>
      </c>
      <c r="J401" s="118">
        <f>'7. Tech Equip. &amp; Tech Materials'!H78</f>
        <v>0</v>
      </c>
      <c r="K401" s="152"/>
      <c r="L401" s="153"/>
      <c r="M401" s="120"/>
    </row>
    <row r="402" spans="2:13" hidden="1" x14ac:dyDescent="0.35">
      <c r="B402" s="110">
        <f>'7. Tech Equip. &amp; Tech Materials'!I79</f>
        <v>0</v>
      </c>
      <c r="C402" s="110">
        <f>'7. Tech Equip. &amp; Tech Materials'!A79</f>
        <v>0</v>
      </c>
      <c r="D402" s="110">
        <f>'7. Tech Equip. &amp; Tech Materials'!B79</f>
        <v>0</v>
      </c>
      <c r="E402" s="549">
        <f>'7. Tech Equip. &amp; Tech Materials'!C79</f>
        <v>0</v>
      </c>
      <c r="F402" s="110">
        <f>'7. Tech Equip. &amp; Tech Materials'!D79</f>
        <v>0</v>
      </c>
      <c r="G402" s="118">
        <f>'7. Tech Equip. &amp; Tech Materials'!E79</f>
        <v>0</v>
      </c>
      <c r="H402" s="118">
        <f>'7. Tech Equip. &amp; Tech Materials'!F79</f>
        <v>0</v>
      </c>
      <c r="I402" s="118">
        <f>'7. Tech Equip. &amp; Tech Materials'!G79</f>
        <v>0</v>
      </c>
      <c r="J402" s="118">
        <f>'7. Tech Equip. &amp; Tech Materials'!H79</f>
        <v>0</v>
      </c>
      <c r="K402" s="152"/>
      <c r="L402" s="153"/>
      <c r="M402" s="120"/>
    </row>
    <row r="403" spans="2:13" hidden="1" x14ac:dyDescent="0.35">
      <c r="B403" s="110">
        <f>'7. Tech Equip. &amp; Tech Materials'!I80</f>
        <v>0</v>
      </c>
      <c r="C403" s="110">
        <f>'7. Tech Equip. &amp; Tech Materials'!A80</f>
        <v>0</v>
      </c>
      <c r="D403" s="110">
        <f>'7. Tech Equip. &amp; Tech Materials'!B80</f>
        <v>0</v>
      </c>
      <c r="E403" s="549">
        <f>'7. Tech Equip. &amp; Tech Materials'!C80</f>
        <v>0</v>
      </c>
      <c r="F403" s="110">
        <f>'7. Tech Equip. &amp; Tech Materials'!D80</f>
        <v>0</v>
      </c>
      <c r="G403" s="118">
        <f>'7. Tech Equip. &amp; Tech Materials'!E80</f>
        <v>0</v>
      </c>
      <c r="H403" s="118">
        <f>'7. Tech Equip. &amp; Tech Materials'!F80</f>
        <v>0</v>
      </c>
      <c r="I403" s="118">
        <f>'7. Tech Equip. &amp; Tech Materials'!G80</f>
        <v>0</v>
      </c>
      <c r="J403" s="118">
        <f>'7. Tech Equip. &amp; Tech Materials'!H80</f>
        <v>0</v>
      </c>
      <c r="K403" s="152"/>
      <c r="L403" s="153"/>
      <c r="M403" s="120"/>
    </row>
    <row r="404" spans="2:13" hidden="1" x14ac:dyDescent="0.35">
      <c r="B404" s="110">
        <f>'7. Tech Equip. &amp; Tech Materials'!I81</f>
        <v>0</v>
      </c>
      <c r="C404" s="110">
        <f>'7. Tech Equip. &amp; Tech Materials'!A81</f>
        <v>0</v>
      </c>
      <c r="D404" s="110">
        <f>'7. Tech Equip. &amp; Tech Materials'!B81</f>
        <v>0</v>
      </c>
      <c r="E404" s="549">
        <f>'7. Tech Equip. &amp; Tech Materials'!C81</f>
        <v>0</v>
      </c>
      <c r="F404" s="110">
        <f>'7. Tech Equip. &amp; Tech Materials'!D81</f>
        <v>0</v>
      </c>
      <c r="G404" s="118">
        <f>'7. Tech Equip. &amp; Tech Materials'!E81</f>
        <v>0</v>
      </c>
      <c r="H404" s="118">
        <f>'7. Tech Equip. &amp; Tech Materials'!F81</f>
        <v>0</v>
      </c>
      <c r="I404" s="118">
        <f>'7. Tech Equip. &amp; Tech Materials'!G81</f>
        <v>0</v>
      </c>
      <c r="J404" s="118">
        <f>'7. Tech Equip. &amp; Tech Materials'!H81</f>
        <v>0</v>
      </c>
      <c r="K404" s="152"/>
      <c r="L404" s="153"/>
      <c r="M404" s="120"/>
    </row>
    <row r="405" spans="2:13" hidden="1" x14ac:dyDescent="0.35">
      <c r="B405" s="110">
        <f>'7. Tech Equip. &amp; Tech Materials'!I82</f>
        <v>0</v>
      </c>
      <c r="C405" s="110">
        <f>'7. Tech Equip. &amp; Tech Materials'!A82</f>
        <v>0</v>
      </c>
      <c r="D405" s="110">
        <f>'7. Tech Equip. &amp; Tech Materials'!B82</f>
        <v>0</v>
      </c>
      <c r="E405" s="549">
        <f>'7. Tech Equip. &amp; Tech Materials'!C82</f>
        <v>0</v>
      </c>
      <c r="F405" s="110">
        <f>'7. Tech Equip. &amp; Tech Materials'!D82</f>
        <v>0</v>
      </c>
      <c r="G405" s="118">
        <f>'7. Tech Equip. &amp; Tech Materials'!E82</f>
        <v>0</v>
      </c>
      <c r="H405" s="118">
        <f>'7. Tech Equip. &amp; Tech Materials'!F82</f>
        <v>0</v>
      </c>
      <c r="I405" s="118">
        <f>'7. Tech Equip. &amp; Tech Materials'!G82</f>
        <v>0</v>
      </c>
      <c r="J405" s="118">
        <f>'7. Tech Equip. &amp; Tech Materials'!H82</f>
        <v>0</v>
      </c>
      <c r="K405" s="152"/>
      <c r="L405" s="153"/>
      <c r="M405" s="120"/>
    </row>
    <row r="406" spans="2:13" hidden="1" x14ac:dyDescent="0.35">
      <c r="B406" s="110">
        <f>'7. Tech Equip. &amp; Tech Materials'!I83</f>
        <v>0</v>
      </c>
      <c r="C406" s="110">
        <f>'7. Tech Equip. &amp; Tech Materials'!A83</f>
        <v>0</v>
      </c>
      <c r="D406" s="110">
        <f>'7. Tech Equip. &amp; Tech Materials'!B83</f>
        <v>0</v>
      </c>
      <c r="E406" s="549">
        <f>'7. Tech Equip. &amp; Tech Materials'!C83</f>
        <v>0</v>
      </c>
      <c r="F406" s="110">
        <f>'7. Tech Equip. &amp; Tech Materials'!D83</f>
        <v>0</v>
      </c>
      <c r="G406" s="118">
        <f>'7. Tech Equip. &amp; Tech Materials'!E83</f>
        <v>0</v>
      </c>
      <c r="H406" s="118">
        <f>'7. Tech Equip. &amp; Tech Materials'!F83</f>
        <v>0</v>
      </c>
      <c r="I406" s="118">
        <f>'7. Tech Equip. &amp; Tech Materials'!G83</f>
        <v>0</v>
      </c>
      <c r="J406" s="118">
        <f>'7. Tech Equip. &amp; Tech Materials'!H83</f>
        <v>0</v>
      </c>
      <c r="K406" s="152"/>
      <c r="L406" s="153"/>
      <c r="M406" s="120"/>
    </row>
    <row r="407" spans="2:13" hidden="1" x14ac:dyDescent="0.35">
      <c r="B407" s="110">
        <f>'7. Tech Equip. &amp; Tech Materials'!I84</f>
        <v>0</v>
      </c>
      <c r="C407" s="110">
        <f>'7. Tech Equip. &amp; Tech Materials'!A84</f>
        <v>0</v>
      </c>
      <c r="D407" s="110">
        <f>'7. Tech Equip. &amp; Tech Materials'!B84</f>
        <v>0</v>
      </c>
      <c r="E407" s="549">
        <f>'7. Tech Equip. &amp; Tech Materials'!C84</f>
        <v>0</v>
      </c>
      <c r="F407" s="110">
        <f>'7. Tech Equip. &amp; Tech Materials'!D84</f>
        <v>0</v>
      </c>
      <c r="G407" s="118">
        <f>'7. Tech Equip. &amp; Tech Materials'!E84</f>
        <v>0</v>
      </c>
      <c r="H407" s="118">
        <f>'7. Tech Equip. &amp; Tech Materials'!F84</f>
        <v>0</v>
      </c>
      <c r="I407" s="118">
        <f>'7. Tech Equip. &amp; Tech Materials'!G84</f>
        <v>0</v>
      </c>
      <c r="J407" s="118">
        <f>'7. Tech Equip. &amp; Tech Materials'!H84</f>
        <v>0</v>
      </c>
      <c r="K407" s="152"/>
      <c r="L407" s="153"/>
      <c r="M407" s="120"/>
    </row>
    <row r="408" spans="2:13" hidden="1" x14ac:dyDescent="0.35">
      <c r="B408" s="110">
        <f>'7. Tech Equip. &amp; Tech Materials'!I85</f>
        <v>0</v>
      </c>
      <c r="C408" s="110">
        <f>'7. Tech Equip. &amp; Tech Materials'!A85</f>
        <v>0</v>
      </c>
      <c r="D408" s="110">
        <f>'7. Tech Equip. &amp; Tech Materials'!B85</f>
        <v>0</v>
      </c>
      <c r="E408" s="549">
        <f>'7. Tech Equip. &amp; Tech Materials'!C85</f>
        <v>0</v>
      </c>
      <c r="F408" s="110">
        <f>'7. Tech Equip. &amp; Tech Materials'!D85</f>
        <v>0</v>
      </c>
      <c r="G408" s="118">
        <f>'7. Tech Equip. &amp; Tech Materials'!E85</f>
        <v>0</v>
      </c>
      <c r="H408" s="118">
        <f>'7. Tech Equip. &amp; Tech Materials'!F85</f>
        <v>0</v>
      </c>
      <c r="I408" s="118">
        <f>'7. Tech Equip. &amp; Tech Materials'!G85</f>
        <v>0</v>
      </c>
      <c r="J408" s="118">
        <f>'7. Tech Equip. &amp; Tech Materials'!H85</f>
        <v>0</v>
      </c>
      <c r="K408" s="152"/>
      <c r="L408" s="153"/>
      <c r="M408" s="120"/>
    </row>
    <row r="409" spans="2:13" hidden="1" x14ac:dyDescent="0.35">
      <c r="B409" s="110">
        <f>'7. Tech Equip. &amp; Tech Materials'!I86</f>
        <v>0</v>
      </c>
      <c r="C409" s="110">
        <f>'7. Tech Equip. &amp; Tech Materials'!A86</f>
        <v>0</v>
      </c>
      <c r="D409" s="110">
        <f>'7. Tech Equip. &amp; Tech Materials'!B86</f>
        <v>0</v>
      </c>
      <c r="E409" s="549">
        <f>'7. Tech Equip. &amp; Tech Materials'!C86</f>
        <v>0</v>
      </c>
      <c r="F409" s="110">
        <f>'7. Tech Equip. &amp; Tech Materials'!D86</f>
        <v>0</v>
      </c>
      <c r="G409" s="118">
        <f>'7. Tech Equip. &amp; Tech Materials'!E86</f>
        <v>0</v>
      </c>
      <c r="H409" s="118">
        <f>'7. Tech Equip. &amp; Tech Materials'!F86</f>
        <v>0</v>
      </c>
      <c r="I409" s="118">
        <f>'7. Tech Equip. &amp; Tech Materials'!G86</f>
        <v>0</v>
      </c>
      <c r="J409" s="118">
        <f>'7. Tech Equip. &amp; Tech Materials'!H86</f>
        <v>0</v>
      </c>
      <c r="K409" s="152"/>
      <c r="L409" s="153"/>
      <c r="M409" s="120"/>
    </row>
    <row r="410" spans="2:13" hidden="1" x14ac:dyDescent="0.35">
      <c r="B410" s="110">
        <f>'7. Tech Equip. &amp; Tech Materials'!I87</f>
        <v>0</v>
      </c>
      <c r="C410" s="110">
        <f>'7. Tech Equip. &amp; Tech Materials'!A87</f>
        <v>0</v>
      </c>
      <c r="D410" s="110">
        <f>'7. Tech Equip. &amp; Tech Materials'!B87</f>
        <v>0</v>
      </c>
      <c r="E410" s="549">
        <f>'7. Tech Equip. &amp; Tech Materials'!C87</f>
        <v>0</v>
      </c>
      <c r="F410" s="110">
        <f>'7. Tech Equip. &amp; Tech Materials'!D87</f>
        <v>0</v>
      </c>
      <c r="G410" s="118">
        <f>'7. Tech Equip. &amp; Tech Materials'!E87</f>
        <v>0</v>
      </c>
      <c r="H410" s="118">
        <f>'7. Tech Equip. &amp; Tech Materials'!F87</f>
        <v>0</v>
      </c>
      <c r="I410" s="118">
        <f>'7. Tech Equip. &amp; Tech Materials'!G87</f>
        <v>0</v>
      </c>
      <c r="J410" s="118">
        <f>'7. Tech Equip. &amp; Tech Materials'!H87</f>
        <v>0</v>
      </c>
      <c r="K410" s="152"/>
      <c r="L410" s="153"/>
      <c r="M410" s="120"/>
    </row>
    <row r="411" spans="2:13" hidden="1" x14ac:dyDescent="0.35">
      <c r="B411" s="110">
        <f>'7. Tech Equip. &amp; Tech Materials'!I88</f>
        <v>0</v>
      </c>
      <c r="C411" s="110">
        <f>'7. Tech Equip. &amp; Tech Materials'!A88</f>
        <v>0</v>
      </c>
      <c r="D411" s="110">
        <f>'7. Tech Equip. &amp; Tech Materials'!B88</f>
        <v>0</v>
      </c>
      <c r="E411" s="549">
        <f>'7. Tech Equip. &amp; Tech Materials'!C88</f>
        <v>0</v>
      </c>
      <c r="F411" s="110">
        <f>'7. Tech Equip. &amp; Tech Materials'!D88</f>
        <v>0</v>
      </c>
      <c r="G411" s="118">
        <f>'7. Tech Equip. &amp; Tech Materials'!E88</f>
        <v>0</v>
      </c>
      <c r="H411" s="118">
        <f>'7. Tech Equip. &amp; Tech Materials'!F88</f>
        <v>0</v>
      </c>
      <c r="I411" s="118">
        <f>'7. Tech Equip. &amp; Tech Materials'!G88</f>
        <v>0</v>
      </c>
      <c r="J411" s="118">
        <f>'7. Tech Equip. &amp; Tech Materials'!H88</f>
        <v>0</v>
      </c>
      <c r="K411" s="152"/>
      <c r="L411" s="153"/>
      <c r="M411" s="120"/>
    </row>
    <row r="412" spans="2:13" hidden="1" x14ac:dyDescent="0.35">
      <c r="B412" s="110">
        <f>'7. Tech Equip. &amp; Tech Materials'!I89</f>
        <v>0</v>
      </c>
      <c r="C412" s="110">
        <f>'7. Tech Equip. &amp; Tech Materials'!A89</f>
        <v>0</v>
      </c>
      <c r="D412" s="110">
        <f>'7. Tech Equip. &amp; Tech Materials'!B89</f>
        <v>0</v>
      </c>
      <c r="E412" s="549">
        <f>'7. Tech Equip. &amp; Tech Materials'!C89</f>
        <v>0</v>
      </c>
      <c r="F412" s="110">
        <f>'7. Tech Equip. &amp; Tech Materials'!D89</f>
        <v>0</v>
      </c>
      <c r="G412" s="118">
        <f>'7. Tech Equip. &amp; Tech Materials'!E89</f>
        <v>0</v>
      </c>
      <c r="H412" s="118">
        <f>'7. Tech Equip. &amp; Tech Materials'!F89</f>
        <v>0</v>
      </c>
      <c r="I412" s="118">
        <f>'7. Tech Equip. &amp; Tech Materials'!G89</f>
        <v>0</v>
      </c>
      <c r="J412" s="118">
        <f>'7. Tech Equip. &amp; Tech Materials'!H89</f>
        <v>0</v>
      </c>
      <c r="K412" s="152"/>
      <c r="L412" s="153"/>
      <c r="M412" s="120"/>
    </row>
    <row r="413" spans="2:13" hidden="1" x14ac:dyDescent="0.35">
      <c r="B413" s="110">
        <f>'7. Tech Equip. &amp; Tech Materials'!I90</f>
        <v>0</v>
      </c>
      <c r="C413" s="110">
        <f>'7. Tech Equip. &amp; Tech Materials'!A90</f>
        <v>0</v>
      </c>
      <c r="D413" s="110">
        <f>'7. Tech Equip. &amp; Tech Materials'!B90</f>
        <v>0</v>
      </c>
      <c r="E413" s="549">
        <f>'7. Tech Equip. &amp; Tech Materials'!C90</f>
        <v>0</v>
      </c>
      <c r="F413" s="110">
        <f>'7. Tech Equip. &amp; Tech Materials'!D90</f>
        <v>0</v>
      </c>
      <c r="G413" s="118">
        <f>'7. Tech Equip. &amp; Tech Materials'!E90</f>
        <v>0</v>
      </c>
      <c r="H413" s="118">
        <f>'7. Tech Equip. &amp; Tech Materials'!F90</f>
        <v>0</v>
      </c>
      <c r="I413" s="118">
        <f>'7. Tech Equip. &amp; Tech Materials'!G90</f>
        <v>0</v>
      </c>
      <c r="J413" s="118">
        <f>'7. Tech Equip. &amp; Tech Materials'!H90</f>
        <v>0</v>
      </c>
      <c r="K413" s="152"/>
      <c r="L413" s="153"/>
      <c r="M413" s="120"/>
    </row>
    <row r="414" spans="2:13" hidden="1" x14ac:dyDescent="0.35">
      <c r="B414" s="110">
        <f>'7. Tech Equip. &amp; Tech Materials'!I91</f>
        <v>0</v>
      </c>
      <c r="C414" s="110">
        <f>'7. Tech Equip. &amp; Tech Materials'!A91</f>
        <v>0</v>
      </c>
      <c r="D414" s="110">
        <f>'7. Tech Equip. &amp; Tech Materials'!B91</f>
        <v>0</v>
      </c>
      <c r="E414" s="549">
        <f>'7. Tech Equip. &amp; Tech Materials'!C91</f>
        <v>0</v>
      </c>
      <c r="F414" s="110">
        <f>'7. Tech Equip. &amp; Tech Materials'!D91</f>
        <v>0</v>
      </c>
      <c r="G414" s="118">
        <f>'7. Tech Equip. &amp; Tech Materials'!E91</f>
        <v>0</v>
      </c>
      <c r="H414" s="118">
        <f>'7. Tech Equip. &amp; Tech Materials'!F91</f>
        <v>0</v>
      </c>
      <c r="I414" s="118">
        <f>'7. Tech Equip. &amp; Tech Materials'!G91</f>
        <v>0</v>
      </c>
      <c r="J414" s="118">
        <f>'7. Tech Equip. &amp; Tech Materials'!H91</f>
        <v>0</v>
      </c>
      <c r="K414" s="152"/>
      <c r="L414" s="153"/>
      <c r="M414" s="120"/>
    </row>
    <row r="415" spans="2:13" hidden="1" x14ac:dyDescent="0.35">
      <c r="B415" s="110">
        <f>'7. Tech Equip. &amp; Tech Materials'!I92</f>
        <v>0</v>
      </c>
      <c r="C415" s="110">
        <f>'7. Tech Equip. &amp; Tech Materials'!A92</f>
        <v>0</v>
      </c>
      <c r="D415" s="110">
        <f>'7. Tech Equip. &amp; Tech Materials'!B92</f>
        <v>0</v>
      </c>
      <c r="E415" s="549">
        <f>'7. Tech Equip. &amp; Tech Materials'!C92</f>
        <v>0</v>
      </c>
      <c r="F415" s="110">
        <f>'7. Tech Equip. &amp; Tech Materials'!D92</f>
        <v>0</v>
      </c>
      <c r="G415" s="118">
        <f>'7. Tech Equip. &amp; Tech Materials'!E92</f>
        <v>0</v>
      </c>
      <c r="H415" s="118">
        <f>'7. Tech Equip. &amp; Tech Materials'!F92</f>
        <v>0</v>
      </c>
      <c r="I415" s="118">
        <f>'7. Tech Equip. &amp; Tech Materials'!G92</f>
        <v>0</v>
      </c>
      <c r="J415" s="118">
        <f>'7. Tech Equip. &amp; Tech Materials'!H92</f>
        <v>0</v>
      </c>
      <c r="K415" s="152"/>
      <c r="L415" s="153"/>
      <c r="M415" s="120"/>
    </row>
    <row r="416" spans="2:13" hidden="1" x14ac:dyDescent="0.35">
      <c r="B416" s="110">
        <f>'7. Tech Equip. &amp; Tech Materials'!I93</f>
        <v>0</v>
      </c>
      <c r="C416" s="110">
        <f>'7. Tech Equip. &amp; Tech Materials'!A93</f>
        <v>0</v>
      </c>
      <c r="D416" s="110">
        <f>'7. Tech Equip. &amp; Tech Materials'!B93</f>
        <v>0</v>
      </c>
      <c r="E416" s="549">
        <f>'7. Tech Equip. &amp; Tech Materials'!C93</f>
        <v>0</v>
      </c>
      <c r="F416" s="110">
        <f>'7. Tech Equip. &amp; Tech Materials'!D93</f>
        <v>0</v>
      </c>
      <c r="G416" s="118">
        <f>'7. Tech Equip. &amp; Tech Materials'!E93</f>
        <v>0</v>
      </c>
      <c r="H416" s="118">
        <f>'7. Tech Equip. &amp; Tech Materials'!F93</f>
        <v>0</v>
      </c>
      <c r="I416" s="118">
        <f>'7. Tech Equip. &amp; Tech Materials'!G93</f>
        <v>0</v>
      </c>
      <c r="J416" s="118">
        <f>'7. Tech Equip. &amp; Tech Materials'!H93</f>
        <v>0</v>
      </c>
      <c r="K416" s="152"/>
      <c r="L416" s="153"/>
      <c r="M416" s="120"/>
    </row>
    <row r="417" spans="2:13" hidden="1" x14ac:dyDescent="0.35">
      <c r="B417" s="110">
        <f>'7. Tech Equip. &amp; Tech Materials'!I94</f>
        <v>0</v>
      </c>
      <c r="C417" s="110">
        <f>'7. Tech Equip. &amp; Tech Materials'!A94</f>
        <v>0</v>
      </c>
      <c r="D417" s="110">
        <f>'7. Tech Equip. &amp; Tech Materials'!B94</f>
        <v>0</v>
      </c>
      <c r="E417" s="549">
        <f>'7. Tech Equip. &amp; Tech Materials'!C94</f>
        <v>0</v>
      </c>
      <c r="F417" s="110">
        <f>'7. Tech Equip. &amp; Tech Materials'!D94</f>
        <v>0</v>
      </c>
      <c r="G417" s="118">
        <f>'7. Tech Equip. &amp; Tech Materials'!E94</f>
        <v>0</v>
      </c>
      <c r="H417" s="118">
        <f>'7. Tech Equip. &amp; Tech Materials'!F94</f>
        <v>0</v>
      </c>
      <c r="I417" s="118">
        <f>'7. Tech Equip. &amp; Tech Materials'!G94</f>
        <v>0</v>
      </c>
      <c r="J417" s="118">
        <f>'7. Tech Equip. &amp; Tech Materials'!H94</f>
        <v>0</v>
      </c>
      <c r="K417" s="152"/>
      <c r="L417" s="153"/>
      <c r="M417" s="120"/>
    </row>
    <row r="418" spans="2:13" hidden="1" x14ac:dyDescent="0.35">
      <c r="B418" s="110">
        <f>'7. Tech Equip. &amp; Tech Materials'!I95</f>
        <v>0</v>
      </c>
      <c r="C418" s="110">
        <f>'7. Tech Equip. &amp; Tech Materials'!A95</f>
        <v>0</v>
      </c>
      <c r="D418" s="110">
        <f>'7. Tech Equip. &amp; Tech Materials'!B95</f>
        <v>0</v>
      </c>
      <c r="E418" s="549">
        <f>'7. Tech Equip. &amp; Tech Materials'!C95</f>
        <v>0</v>
      </c>
      <c r="F418" s="110">
        <f>'7. Tech Equip. &amp; Tech Materials'!D95</f>
        <v>0</v>
      </c>
      <c r="G418" s="118">
        <f>'7. Tech Equip. &amp; Tech Materials'!E95</f>
        <v>0</v>
      </c>
      <c r="H418" s="118">
        <f>'7. Tech Equip. &amp; Tech Materials'!F95</f>
        <v>0</v>
      </c>
      <c r="I418" s="118">
        <f>'7. Tech Equip. &amp; Tech Materials'!G95</f>
        <v>0</v>
      </c>
      <c r="J418" s="118">
        <f>'7. Tech Equip. &amp; Tech Materials'!H95</f>
        <v>0</v>
      </c>
      <c r="K418" s="152"/>
      <c r="L418" s="153"/>
      <c r="M418" s="120"/>
    </row>
    <row r="419" spans="2:13" hidden="1" x14ac:dyDescent="0.35">
      <c r="B419" s="110">
        <f>'7. Tech Equip. &amp; Tech Materials'!I96</f>
        <v>0</v>
      </c>
      <c r="C419" s="110">
        <f>'7. Tech Equip. &amp; Tech Materials'!A96</f>
        <v>0</v>
      </c>
      <c r="D419" s="110">
        <f>'7. Tech Equip. &amp; Tech Materials'!B96</f>
        <v>0</v>
      </c>
      <c r="E419" s="549">
        <f>'7. Tech Equip. &amp; Tech Materials'!C96</f>
        <v>0</v>
      </c>
      <c r="F419" s="110">
        <f>'7. Tech Equip. &amp; Tech Materials'!D96</f>
        <v>0</v>
      </c>
      <c r="G419" s="118">
        <f>'7. Tech Equip. &amp; Tech Materials'!E96</f>
        <v>0</v>
      </c>
      <c r="H419" s="118">
        <f>'7. Tech Equip. &amp; Tech Materials'!F96</f>
        <v>0</v>
      </c>
      <c r="I419" s="118">
        <f>'7. Tech Equip. &amp; Tech Materials'!G96</f>
        <v>0</v>
      </c>
      <c r="J419" s="118">
        <f>'7. Tech Equip. &amp; Tech Materials'!H96</f>
        <v>0</v>
      </c>
      <c r="K419" s="152"/>
      <c r="L419" s="153"/>
      <c r="M419" s="120"/>
    </row>
    <row r="420" spans="2:13" hidden="1" x14ac:dyDescent="0.35">
      <c r="B420" s="110">
        <f>'7. Tech Equip. &amp; Tech Materials'!I97</f>
        <v>0</v>
      </c>
      <c r="C420" s="110">
        <f>'7. Tech Equip. &amp; Tech Materials'!A97</f>
        <v>0</v>
      </c>
      <c r="D420" s="110">
        <f>'7. Tech Equip. &amp; Tech Materials'!B97</f>
        <v>0</v>
      </c>
      <c r="E420" s="549">
        <f>'7. Tech Equip. &amp; Tech Materials'!C97</f>
        <v>0</v>
      </c>
      <c r="F420" s="110">
        <f>'7. Tech Equip. &amp; Tech Materials'!D97</f>
        <v>0</v>
      </c>
      <c r="G420" s="118">
        <f>'7. Tech Equip. &amp; Tech Materials'!E97</f>
        <v>0</v>
      </c>
      <c r="H420" s="118">
        <f>'7. Tech Equip. &amp; Tech Materials'!F97</f>
        <v>0</v>
      </c>
      <c r="I420" s="118">
        <f>'7. Tech Equip. &amp; Tech Materials'!G97</f>
        <v>0</v>
      </c>
      <c r="J420" s="118">
        <f>'7. Tech Equip. &amp; Tech Materials'!H97</f>
        <v>0</v>
      </c>
      <c r="K420" s="152"/>
      <c r="L420" s="153"/>
      <c r="M420" s="120"/>
    </row>
    <row r="421" spans="2:13" hidden="1" x14ac:dyDescent="0.35">
      <c r="B421" s="110">
        <f>'7. Tech Equip. &amp; Tech Materials'!I98</f>
        <v>0</v>
      </c>
      <c r="C421" s="110">
        <f>'7. Tech Equip. &amp; Tech Materials'!A98</f>
        <v>0</v>
      </c>
      <c r="D421" s="110">
        <f>'7. Tech Equip. &amp; Tech Materials'!B98</f>
        <v>0</v>
      </c>
      <c r="E421" s="549">
        <f>'7. Tech Equip. &amp; Tech Materials'!C98</f>
        <v>0</v>
      </c>
      <c r="F421" s="110">
        <f>'7. Tech Equip. &amp; Tech Materials'!D98</f>
        <v>0</v>
      </c>
      <c r="G421" s="118">
        <f>'7. Tech Equip. &amp; Tech Materials'!E98</f>
        <v>0</v>
      </c>
      <c r="H421" s="118">
        <f>'7. Tech Equip. &amp; Tech Materials'!F98</f>
        <v>0</v>
      </c>
      <c r="I421" s="118">
        <f>'7. Tech Equip. &amp; Tech Materials'!G98</f>
        <v>0</v>
      </c>
      <c r="J421" s="118">
        <f>'7. Tech Equip. &amp; Tech Materials'!H98</f>
        <v>0</v>
      </c>
      <c r="K421" s="152"/>
      <c r="L421" s="153"/>
      <c r="M421" s="120"/>
    </row>
    <row r="422" spans="2:13" hidden="1" x14ac:dyDescent="0.35">
      <c r="B422" s="110">
        <f>'7. Tech Equip. &amp; Tech Materials'!I99</f>
        <v>0</v>
      </c>
      <c r="C422" s="110">
        <f>'7. Tech Equip. &amp; Tech Materials'!A99</f>
        <v>0</v>
      </c>
      <c r="D422" s="110">
        <f>'7. Tech Equip. &amp; Tech Materials'!B99</f>
        <v>0</v>
      </c>
      <c r="E422" s="549">
        <f>'7. Tech Equip. &amp; Tech Materials'!C99</f>
        <v>0</v>
      </c>
      <c r="F422" s="110">
        <f>'7. Tech Equip. &amp; Tech Materials'!D99</f>
        <v>0</v>
      </c>
      <c r="G422" s="118">
        <f>'7. Tech Equip. &amp; Tech Materials'!E99</f>
        <v>0</v>
      </c>
      <c r="H422" s="118">
        <f>'7. Tech Equip. &amp; Tech Materials'!F99</f>
        <v>0</v>
      </c>
      <c r="I422" s="118">
        <f>'7. Tech Equip. &amp; Tech Materials'!G99</f>
        <v>0</v>
      </c>
      <c r="J422" s="118">
        <f>'7. Tech Equip. &amp; Tech Materials'!H99</f>
        <v>0</v>
      </c>
      <c r="K422" s="152"/>
      <c r="L422" s="153"/>
      <c r="M422" s="120"/>
    </row>
    <row r="423" spans="2:13" hidden="1" x14ac:dyDescent="0.35">
      <c r="B423" s="110">
        <f>'7. Tech Equip. &amp; Tech Materials'!I100</f>
        <v>0</v>
      </c>
      <c r="C423" s="110">
        <f>'7. Tech Equip. &amp; Tech Materials'!A100</f>
        <v>0</v>
      </c>
      <c r="D423" s="110">
        <f>'7. Tech Equip. &amp; Tech Materials'!B100</f>
        <v>0</v>
      </c>
      <c r="E423" s="549">
        <f>'7. Tech Equip. &amp; Tech Materials'!C100</f>
        <v>0</v>
      </c>
      <c r="F423" s="110">
        <f>'7. Tech Equip. &amp; Tech Materials'!D100</f>
        <v>0</v>
      </c>
      <c r="G423" s="118">
        <f>'7. Tech Equip. &amp; Tech Materials'!E100</f>
        <v>0</v>
      </c>
      <c r="H423" s="118">
        <f>'7. Tech Equip. &amp; Tech Materials'!F100</f>
        <v>0</v>
      </c>
      <c r="I423" s="118">
        <f>'7. Tech Equip. &amp; Tech Materials'!G100</f>
        <v>0</v>
      </c>
      <c r="J423" s="118">
        <f>'7. Tech Equip. &amp; Tech Materials'!H100</f>
        <v>0</v>
      </c>
      <c r="K423" s="152"/>
      <c r="L423" s="153"/>
      <c r="M423" s="120"/>
    </row>
    <row r="424" spans="2:13" hidden="1" x14ac:dyDescent="0.35">
      <c r="B424" s="110">
        <f>'7. Tech Equip. &amp; Tech Materials'!I101</f>
        <v>0</v>
      </c>
      <c r="C424" s="110">
        <f>'7. Tech Equip. &amp; Tech Materials'!A101</f>
        <v>0</v>
      </c>
      <c r="D424" s="110">
        <f>'7. Tech Equip. &amp; Tech Materials'!B101</f>
        <v>0</v>
      </c>
      <c r="E424" s="549">
        <f>'7. Tech Equip. &amp; Tech Materials'!C101</f>
        <v>0</v>
      </c>
      <c r="F424" s="110">
        <f>'7. Tech Equip. &amp; Tech Materials'!D101</f>
        <v>0</v>
      </c>
      <c r="G424" s="118">
        <f>'7. Tech Equip. &amp; Tech Materials'!E101</f>
        <v>0</v>
      </c>
      <c r="H424" s="118">
        <f>'7. Tech Equip. &amp; Tech Materials'!F101</f>
        <v>0</v>
      </c>
      <c r="I424" s="118">
        <f>'7. Tech Equip. &amp; Tech Materials'!G101</f>
        <v>0</v>
      </c>
      <c r="J424" s="118">
        <f>'7. Tech Equip. &amp; Tech Materials'!H101</f>
        <v>0</v>
      </c>
      <c r="K424" s="152"/>
      <c r="L424" s="153"/>
      <c r="M424" s="120"/>
    </row>
    <row r="425" spans="2:13" hidden="1" x14ac:dyDescent="0.35">
      <c r="B425" s="110">
        <f>'7. Tech Equip. &amp; Tech Materials'!I102</f>
        <v>0</v>
      </c>
      <c r="C425" s="110">
        <f>'7. Tech Equip. &amp; Tech Materials'!A102</f>
        <v>0</v>
      </c>
      <c r="D425" s="110">
        <f>'7. Tech Equip. &amp; Tech Materials'!B102</f>
        <v>0</v>
      </c>
      <c r="E425" s="549">
        <f>'7. Tech Equip. &amp; Tech Materials'!C102</f>
        <v>0</v>
      </c>
      <c r="F425" s="110">
        <f>'7. Tech Equip. &amp; Tech Materials'!D102</f>
        <v>0</v>
      </c>
      <c r="G425" s="118">
        <f>'7. Tech Equip. &amp; Tech Materials'!E102</f>
        <v>0</v>
      </c>
      <c r="H425" s="118">
        <f>'7. Tech Equip. &amp; Tech Materials'!F102</f>
        <v>0</v>
      </c>
      <c r="I425" s="118">
        <f>'7. Tech Equip. &amp; Tech Materials'!G102</f>
        <v>0</v>
      </c>
      <c r="J425" s="118">
        <f>'7. Tech Equip. &amp; Tech Materials'!H102</f>
        <v>0</v>
      </c>
      <c r="K425" s="152"/>
      <c r="L425" s="153"/>
      <c r="M425" s="120"/>
    </row>
    <row r="426" spans="2:13" hidden="1" x14ac:dyDescent="0.35">
      <c r="B426" s="110">
        <f>'7. Tech Equip. &amp; Tech Materials'!I103</f>
        <v>0</v>
      </c>
      <c r="C426" s="110">
        <f>'7. Tech Equip. &amp; Tech Materials'!A103</f>
        <v>0</v>
      </c>
      <c r="D426" s="110">
        <f>'7. Tech Equip. &amp; Tech Materials'!B103</f>
        <v>0</v>
      </c>
      <c r="E426" s="549">
        <f>'7. Tech Equip. &amp; Tech Materials'!C103</f>
        <v>0</v>
      </c>
      <c r="F426" s="110">
        <f>'7. Tech Equip. &amp; Tech Materials'!D103</f>
        <v>0</v>
      </c>
      <c r="G426" s="118">
        <f>'7. Tech Equip. &amp; Tech Materials'!E103</f>
        <v>0</v>
      </c>
      <c r="H426" s="118">
        <f>'7. Tech Equip. &amp; Tech Materials'!F103</f>
        <v>0</v>
      </c>
      <c r="I426" s="118">
        <f>'7. Tech Equip. &amp; Tech Materials'!G103</f>
        <v>0</v>
      </c>
      <c r="J426" s="118">
        <f>'7. Tech Equip. &amp; Tech Materials'!H103</f>
        <v>0</v>
      </c>
      <c r="K426" s="152"/>
      <c r="L426" s="153"/>
      <c r="M426" s="120"/>
    </row>
    <row r="427" spans="2:13" hidden="1" x14ac:dyDescent="0.35">
      <c r="B427" s="110">
        <f>'7. Tech Equip. &amp; Tech Materials'!I104</f>
        <v>0</v>
      </c>
      <c r="C427" s="110">
        <f>'7. Tech Equip. &amp; Tech Materials'!A104</f>
        <v>0</v>
      </c>
      <c r="D427" s="110">
        <f>'7. Tech Equip. &amp; Tech Materials'!B104</f>
        <v>0</v>
      </c>
      <c r="E427" s="549">
        <f>'7. Tech Equip. &amp; Tech Materials'!C104</f>
        <v>0</v>
      </c>
      <c r="F427" s="110">
        <f>'7. Tech Equip. &amp; Tech Materials'!D104</f>
        <v>0</v>
      </c>
      <c r="G427" s="118">
        <f>'7. Tech Equip. &amp; Tech Materials'!E104</f>
        <v>0</v>
      </c>
      <c r="H427" s="118">
        <f>'7. Tech Equip. &amp; Tech Materials'!F104</f>
        <v>0</v>
      </c>
      <c r="I427" s="118">
        <f>'7. Tech Equip. &amp; Tech Materials'!G104</f>
        <v>0</v>
      </c>
      <c r="J427" s="118">
        <f>'7. Tech Equip. &amp; Tech Materials'!H104</f>
        <v>0</v>
      </c>
      <c r="K427" s="152"/>
      <c r="L427" s="153"/>
      <c r="M427" s="120"/>
    </row>
    <row r="428" spans="2:13" hidden="1" x14ac:dyDescent="0.35">
      <c r="B428" s="110">
        <f>'7. Tech Equip. &amp; Tech Materials'!I105</f>
        <v>0</v>
      </c>
      <c r="C428" s="110">
        <f>'7. Tech Equip. &amp; Tech Materials'!A105</f>
        <v>0</v>
      </c>
      <c r="D428" s="110">
        <f>'7. Tech Equip. &amp; Tech Materials'!B105</f>
        <v>0</v>
      </c>
      <c r="E428" s="549">
        <f>'7. Tech Equip. &amp; Tech Materials'!C105</f>
        <v>0</v>
      </c>
      <c r="F428" s="110">
        <f>'7. Tech Equip. &amp; Tech Materials'!D105</f>
        <v>0</v>
      </c>
      <c r="G428" s="118">
        <f>'7. Tech Equip. &amp; Tech Materials'!E105</f>
        <v>0</v>
      </c>
      <c r="H428" s="118">
        <f>'7. Tech Equip. &amp; Tech Materials'!F105</f>
        <v>0</v>
      </c>
      <c r="I428" s="118">
        <f>'7. Tech Equip. &amp; Tech Materials'!G105</f>
        <v>0</v>
      </c>
      <c r="J428" s="118">
        <f>'7. Tech Equip. &amp; Tech Materials'!H105</f>
        <v>0</v>
      </c>
      <c r="K428" s="152"/>
      <c r="L428" s="153"/>
      <c r="M428" s="120"/>
    </row>
    <row r="429" spans="2:13" hidden="1" x14ac:dyDescent="0.35">
      <c r="B429" s="110">
        <f>'7. Tech Equip. &amp; Tech Materials'!I106</f>
        <v>0</v>
      </c>
      <c r="C429" s="134">
        <f>'7. Tech Equip. &amp; Tech Materials'!A106</f>
        <v>0</v>
      </c>
      <c r="D429" s="134">
        <f>'7. Tech Equip. &amp; Tech Materials'!B106</f>
        <v>0</v>
      </c>
      <c r="E429" s="550">
        <f>'7. Tech Equip. &amp; Tech Materials'!C106</f>
        <v>0</v>
      </c>
      <c r="F429" s="134">
        <f>'7. Tech Equip. &amp; Tech Materials'!D106</f>
        <v>0</v>
      </c>
      <c r="G429" s="137">
        <f>'7. Tech Equip. &amp; Tech Materials'!E106</f>
        <v>0</v>
      </c>
      <c r="H429" s="137">
        <f>'7. Tech Equip. &amp; Tech Materials'!F106</f>
        <v>0</v>
      </c>
      <c r="I429" s="137">
        <f>'7. Tech Equip. &amp; Tech Materials'!G106</f>
        <v>0</v>
      </c>
      <c r="J429" s="137">
        <f>'7. Tech Equip. &amp; Tech Materials'!H106</f>
        <v>0</v>
      </c>
      <c r="K429" s="265"/>
      <c r="L429" s="266"/>
      <c r="M429" s="120"/>
    </row>
    <row r="430" spans="2:13" hidden="1" x14ac:dyDescent="0.35">
      <c r="B430" s="136">
        <f>'7. Tech Equip. &amp; Tech Materials'!I107</f>
        <v>0</v>
      </c>
      <c r="C430" s="110">
        <f>'7. Tech Equip. &amp; Tech Materials'!A107</f>
        <v>0</v>
      </c>
      <c r="D430" s="110">
        <f>'7. Tech Equip. &amp; Tech Materials'!B107</f>
        <v>0</v>
      </c>
      <c r="E430" s="549">
        <f>'7. Tech Equip. &amp; Tech Materials'!C107</f>
        <v>0</v>
      </c>
      <c r="F430" s="110">
        <f>'7. Tech Equip. &amp; Tech Materials'!D107</f>
        <v>0</v>
      </c>
      <c r="G430" s="118">
        <f>'7. Tech Equip. &amp; Tech Materials'!E107</f>
        <v>0</v>
      </c>
      <c r="H430" s="118">
        <f>'7. Tech Equip. &amp; Tech Materials'!F107</f>
        <v>0</v>
      </c>
      <c r="I430" s="118">
        <f>'7. Tech Equip. &amp; Tech Materials'!G107</f>
        <v>0</v>
      </c>
      <c r="J430" s="118">
        <f>'7. Tech Equip. &amp; Tech Materials'!H107</f>
        <v>0</v>
      </c>
      <c r="K430" s="152"/>
      <c r="L430" s="153"/>
      <c r="M430" s="120"/>
    </row>
    <row r="431" spans="2:13" x14ac:dyDescent="0.35">
      <c r="C431" s="125"/>
      <c r="D431" s="125"/>
      <c r="E431" s="125"/>
      <c r="F431" s="125"/>
      <c r="G431" s="125"/>
      <c r="H431" s="125"/>
      <c r="I431" s="146" t="s">
        <v>88</v>
      </c>
      <c r="J431" s="145">
        <f>SUBTOTAL(9,J331:J430)</f>
        <v>0</v>
      </c>
      <c r="K431" s="145">
        <f>SUBTOTAL(9,K331:K430)</f>
        <v>0</v>
      </c>
      <c r="L431" s="125"/>
      <c r="M431" s="120"/>
    </row>
    <row r="432" spans="2:13" x14ac:dyDescent="0.35">
      <c r="M432" s="120"/>
    </row>
    <row r="433" spans="2:13" ht="22.5" x14ac:dyDescent="0.6">
      <c r="C433" s="142" t="s">
        <v>280</v>
      </c>
      <c r="D433" s="125"/>
      <c r="E433" s="125"/>
      <c r="F433" s="125"/>
      <c r="G433" s="125"/>
      <c r="H433" s="125"/>
      <c r="I433" s="125"/>
      <c r="J433" s="125"/>
      <c r="K433" s="125"/>
      <c r="L433" s="125"/>
      <c r="M433" s="120"/>
    </row>
    <row r="434" spans="2:13" ht="38.25" x14ac:dyDescent="0.35">
      <c r="B434" s="135" t="s">
        <v>87</v>
      </c>
      <c r="C434" s="122" t="s">
        <v>0</v>
      </c>
      <c r="D434" s="122" t="s">
        <v>34</v>
      </c>
      <c r="E434" s="122" t="s">
        <v>1</v>
      </c>
      <c r="F434" s="122" t="s">
        <v>2</v>
      </c>
      <c r="G434" s="122" t="s">
        <v>35</v>
      </c>
      <c r="H434" s="122" t="s">
        <v>369</v>
      </c>
      <c r="I434" s="122" t="s">
        <v>370</v>
      </c>
      <c r="J434" s="124" t="s">
        <v>36</v>
      </c>
      <c r="K434" s="111" t="s">
        <v>95</v>
      </c>
      <c r="L434" s="111" t="s">
        <v>96</v>
      </c>
      <c r="M434" s="120"/>
    </row>
    <row r="435" spans="2:13" hidden="1" x14ac:dyDescent="0.35">
      <c r="B435" s="110">
        <f>'8.  Administration Costs'!I8</f>
        <v>0</v>
      </c>
      <c r="C435" s="138">
        <f>'8.  Administration Costs'!A8</f>
        <v>0</v>
      </c>
      <c r="D435" s="138">
        <f>'8.  Administration Costs'!B8</f>
        <v>0</v>
      </c>
      <c r="E435" s="548" t="str">
        <f>'8.  Administration Costs'!C8</f>
        <v xml:space="preserve"> </v>
      </c>
      <c r="F435" s="138">
        <f>'8.  Administration Costs'!D8</f>
        <v>0</v>
      </c>
      <c r="G435" s="139">
        <f>'8.  Administration Costs'!E8</f>
        <v>0</v>
      </c>
      <c r="H435" s="139">
        <f>'8.  Administration Costs'!F8</f>
        <v>0</v>
      </c>
      <c r="I435" s="139">
        <f>'8.  Administration Costs'!G8</f>
        <v>0</v>
      </c>
      <c r="J435" s="139">
        <f>'8.  Administration Costs'!H8</f>
        <v>0</v>
      </c>
      <c r="K435" s="154"/>
      <c r="L435" s="155"/>
      <c r="M435" s="120"/>
    </row>
    <row r="436" spans="2:13" hidden="1" x14ac:dyDescent="0.35">
      <c r="B436" s="110">
        <f>'8.  Administration Costs'!I9</f>
        <v>0</v>
      </c>
      <c r="C436" s="110">
        <f>'8.  Administration Costs'!A9</f>
        <v>0</v>
      </c>
      <c r="D436" s="110">
        <f>'8.  Administration Costs'!B9</f>
        <v>0</v>
      </c>
      <c r="E436" s="549">
        <f>'8.  Administration Costs'!C9</f>
        <v>0</v>
      </c>
      <c r="F436" s="110">
        <f>'8.  Administration Costs'!D9</f>
        <v>0</v>
      </c>
      <c r="G436" s="118">
        <f>'8.  Administration Costs'!E9</f>
        <v>0</v>
      </c>
      <c r="H436" s="118">
        <f>'8.  Administration Costs'!F9</f>
        <v>0</v>
      </c>
      <c r="I436" s="118">
        <f>'8.  Administration Costs'!G9</f>
        <v>0</v>
      </c>
      <c r="J436" s="118">
        <f>'8.  Administration Costs'!H9</f>
        <v>0</v>
      </c>
      <c r="K436" s="152"/>
      <c r="L436" s="153"/>
      <c r="M436" s="120"/>
    </row>
    <row r="437" spans="2:13" hidden="1" x14ac:dyDescent="0.35">
      <c r="B437" s="110">
        <f>'8.  Administration Costs'!I10</f>
        <v>0</v>
      </c>
      <c r="C437" s="110">
        <f>'8.  Administration Costs'!A10</f>
        <v>0</v>
      </c>
      <c r="D437" s="110">
        <f>'8.  Administration Costs'!B10</f>
        <v>0</v>
      </c>
      <c r="E437" s="549">
        <f>'8.  Administration Costs'!C10</f>
        <v>0</v>
      </c>
      <c r="F437" s="110">
        <f>'8.  Administration Costs'!D10</f>
        <v>0</v>
      </c>
      <c r="G437" s="118">
        <f>'8.  Administration Costs'!E10</f>
        <v>0</v>
      </c>
      <c r="H437" s="118">
        <f>'8.  Administration Costs'!F10</f>
        <v>0</v>
      </c>
      <c r="I437" s="118">
        <f>'8.  Administration Costs'!G10</f>
        <v>0</v>
      </c>
      <c r="J437" s="118">
        <f>'8.  Administration Costs'!H10</f>
        <v>0</v>
      </c>
      <c r="K437" s="152"/>
      <c r="L437" s="153"/>
      <c r="M437" s="120"/>
    </row>
    <row r="438" spans="2:13" hidden="1" x14ac:dyDescent="0.35">
      <c r="B438" s="110">
        <f>'8.  Administration Costs'!I11</f>
        <v>0</v>
      </c>
      <c r="C438" s="110">
        <f>'8.  Administration Costs'!A11</f>
        <v>0</v>
      </c>
      <c r="D438" s="110">
        <f>'8.  Administration Costs'!B11</f>
        <v>0</v>
      </c>
      <c r="E438" s="549">
        <f>'8.  Administration Costs'!C11</f>
        <v>0</v>
      </c>
      <c r="F438" s="110">
        <f>'8.  Administration Costs'!D11</f>
        <v>0</v>
      </c>
      <c r="G438" s="118">
        <f>'8.  Administration Costs'!E11</f>
        <v>0</v>
      </c>
      <c r="H438" s="118">
        <f>'8.  Administration Costs'!F11</f>
        <v>0</v>
      </c>
      <c r="I438" s="118">
        <f>'8.  Administration Costs'!G11</f>
        <v>0</v>
      </c>
      <c r="J438" s="118">
        <f>'8.  Administration Costs'!H11</f>
        <v>0</v>
      </c>
      <c r="K438" s="152"/>
      <c r="L438" s="153"/>
      <c r="M438" s="120"/>
    </row>
    <row r="439" spans="2:13" hidden="1" x14ac:dyDescent="0.35">
      <c r="B439" s="110">
        <f>'8.  Administration Costs'!I12</f>
        <v>0</v>
      </c>
      <c r="C439" s="110">
        <f>'8.  Administration Costs'!A12</f>
        <v>0</v>
      </c>
      <c r="D439" s="110">
        <f>'8.  Administration Costs'!B12</f>
        <v>0</v>
      </c>
      <c r="E439" s="549">
        <f>'8.  Administration Costs'!C12</f>
        <v>0</v>
      </c>
      <c r="F439" s="110">
        <f>'8.  Administration Costs'!D12</f>
        <v>0</v>
      </c>
      <c r="G439" s="118">
        <f>'8.  Administration Costs'!E12</f>
        <v>0</v>
      </c>
      <c r="H439" s="118">
        <f>'8.  Administration Costs'!F12</f>
        <v>0</v>
      </c>
      <c r="I439" s="118">
        <f>'8.  Administration Costs'!G12</f>
        <v>0</v>
      </c>
      <c r="J439" s="118">
        <f>'8.  Administration Costs'!H12</f>
        <v>0</v>
      </c>
      <c r="K439" s="152"/>
      <c r="L439" s="153"/>
      <c r="M439" s="120"/>
    </row>
    <row r="440" spans="2:13" hidden="1" x14ac:dyDescent="0.35">
      <c r="B440" s="110">
        <f>'8.  Administration Costs'!I13</f>
        <v>0</v>
      </c>
      <c r="C440" s="110">
        <f>'8.  Administration Costs'!A13</f>
        <v>0</v>
      </c>
      <c r="D440" s="110">
        <f>'8.  Administration Costs'!B13</f>
        <v>0</v>
      </c>
      <c r="E440" s="549">
        <f>'8.  Administration Costs'!C13</f>
        <v>0</v>
      </c>
      <c r="F440" s="110">
        <f>'8.  Administration Costs'!D13</f>
        <v>0</v>
      </c>
      <c r="G440" s="118">
        <f>'8.  Administration Costs'!E13</f>
        <v>0</v>
      </c>
      <c r="H440" s="118">
        <f>'8.  Administration Costs'!F13</f>
        <v>0</v>
      </c>
      <c r="I440" s="118">
        <f>'8.  Administration Costs'!G13</f>
        <v>0</v>
      </c>
      <c r="J440" s="118">
        <f>'8.  Administration Costs'!H13</f>
        <v>0</v>
      </c>
      <c r="K440" s="152"/>
      <c r="L440" s="153"/>
      <c r="M440" s="120"/>
    </row>
    <row r="441" spans="2:13" hidden="1" x14ac:dyDescent="0.35">
      <c r="B441" s="110">
        <f>'8.  Administration Costs'!I14</f>
        <v>0</v>
      </c>
      <c r="C441" s="110">
        <f>'8.  Administration Costs'!A14</f>
        <v>0</v>
      </c>
      <c r="D441" s="110">
        <f>'8.  Administration Costs'!B14</f>
        <v>0</v>
      </c>
      <c r="E441" s="549">
        <f>'8.  Administration Costs'!C14</f>
        <v>0</v>
      </c>
      <c r="F441" s="110">
        <f>'8.  Administration Costs'!D14</f>
        <v>0</v>
      </c>
      <c r="G441" s="118">
        <f>'8.  Administration Costs'!E14</f>
        <v>0</v>
      </c>
      <c r="H441" s="118">
        <f>'8.  Administration Costs'!F14</f>
        <v>0</v>
      </c>
      <c r="I441" s="118">
        <f>'8.  Administration Costs'!G14</f>
        <v>0</v>
      </c>
      <c r="J441" s="118">
        <f>'8.  Administration Costs'!H14</f>
        <v>0</v>
      </c>
      <c r="K441" s="152"/>
      <c r="L441" s="153"/>
    </row>
    <row r="442" spans="2:13" hidden="1" x14ac:dyDescent="0.35">
      <c r="B442" s="110">
        <f>'8.  Administration Costs'!I15</f>
        <v>0</v>
      </c>
      <c r="C442" s="110">
        <f>'8.  Administration Costs'!A15</f>
        <v>0</v>
      </c>
      <c r="D442" s="110">
        <f>'8.  Administration Costs'!B15</f>
        <v>0</v>
      </c>
      <c r="E442" s="549">
        <f>'8.  Administration Costs'!C15</f>
        <v>0</v>
      </c>
      <c r="F442" s="110">
        <f>'8.  Administration Costs'!D15</f>
        <v>0</v>
      </c>
      <c r="G442" s="118">
        <f>'8.  Administration Costs'!E15</f>
        <v>0</v>
      </c>
      <c r="H442" s="118">
        <f>'8.  Administration Costs'!F15</f>
        <v>0</v>
      </c>
      <c r="I442" s="118">
        <f>'8.  Administration Costs'!G15</f>
        <v>0</v>
      </c>
      <c r="J442" s="118">
        <f>'8.  Administration Costs'!H15</f>
        <v>0</v>
      </c>
      <c r="K442" s="152"/>
      <c r="L442" s="153"/>
    </row>
    <row r="443" spans="2:13" hidden="1" x14ac:dyDescent="0.35">
      <c r="B443" s="110">
        <f>'8.  Administration Costs'!I16</f>
        <v>0</v>
      </c>
      <c r="C443" s="110">
        <f>'8.  Administration Costs'!A16</f>
        <v>0</v>
      </c>
      <c r="D443" s="110">
        <f>'8.  Administration Costs'!B16</f>
        <v>0</v>
      </c>
      <c r="E443" s="549">
        <f>'8.  Administration Costs'!C16</f>
        <v>0</v>
      </c>
      <c r="F443" s="110">
        <f>'8.  Administration Costs'!D16</f>
        <v>0</v>
      </c>
      <c r="G443" s="118">
        <f>'8.  Administration Costs'!E16</f>
        <v>0</v>
      </c>
      <c r="H443" s="118">
        <f>'8.  Administration Costs'!F16</f>
        <v>0</v>
      </c>
      <c r="I443" s="118">
        <f>'8.  Administration Costs'!G16</f>
        <v>0</v>
      </c>
      <c r="J443" s="118">
        <f>'8.  Administration Costs'!H16</f>
        <v>0</v>
      </c>
      <c r="K443" s="152"/>
      <c r="L443" s="153"/>
    </row>
    <row r="444" spans="2:13" hidden="1" x14ac:dyDescent="0.35">
      <c r="B444" s="110">
        <f>'8.  Administration Costs'!I17</f>
        <v>0</v>
      </c>
      <c r="C444" s="110">
        <f>'8.  Administration Costs'!A17</f>
        <v>0</v>
      </c>
      <c r="D444" s="110">
        <f>'8.  Administration Costs'!B17</f>
        <v>0</v>
      </c>
      <c r="E444" s="549">
        <f>'8.  Administration Costs'!C17</f>
        <v>0</v>
      </c>
      <c r="F444" s="110">
        <f>'8.  Administration Costs'!D17</f>
        <v>0</v>
      </c>
      <c r="G444" s="118">
        <f>'8.  Administration Costs'!E17</f>
        <v>0</v>
      </c>
      <c r="H444" s="118">
        <f>'8.  Administration Costs'!F17</f>
        <v>0</v>
      </c>
      <c r="I444" s="118">
        <f>'8.  Administration Costs'!G17</f>
        <v>0</v>
      </c>
      <c r="J444" s="118">
        <f>'8.  Administration Costs'!H17</f>
        <v>0</v>
      </c>
      <c r="K444" s="152"/>
      <c r="L444" s="153"/>
    </row>
    <row r="445" spans="2:13" hidden="1" x14ac:dyDescent="0.35">
      <c r="B445" s="110">
        <f>'8.  Administration Costs'!I18</f>
        <v>0</v>
      </c>
      <c r="C445" s="110">
        <f>'8.  Administration Costs'!A18</f>
        <v>0</v>
      </c>
      <c r="D445" s="110">
        <f>'8.  Administration Costs'!B18</f>
        <v>0</v>
      </c>
      <c r="E445" s="549">
        <f>'8.  Administration Costs'!C18</f>
        <v>0</v>
      </c>
      <c r="F445" s="110">
        <f>'8.  Administration Costs'!D18</f>
        <v>0</v>
      </c>
      <c r="G445" s="118">
        <f>'8.  Administration Costs'!E18</f>
        <v>0</v>
      </c>
      <c r="H445" s="118">
        <f>'8.  Administration Costs'!F18</f>
        <v>0</v>
      </c>
      <c r="I445" s="118">
        <f>'8.  Administration Costs'!G18</f>
        <v>0</v>
      </c>
      <c r="J445" s="118">
        <f>'8.  Administration Costs'!H18</f>
        <v>0</v>
      </c>
      <c r="K445" s="152"/>
      <c r="L445" s="153"/>
    </row>
    <row r="446" spans="2:13" hidden="1" x14ac:dyDescent="0.35">
      <c r="B446" s="110">
        <f>'8.  Administration Costs'!I19</f>
        <v>0</v>
      </c>
      <c r="C446" s="110">
        <f>'8.  Administration Costs'!A19</f>
        <v>0</v>
      </c>
      <c r="D446" s="110">
        <f>'8.  Administration Costs'!B19</f>
        <v>0</v>
      </c>
      <c r="E446" s="549">
        <f>'8.  Administration Costs'!C19</f>
        <v>0</v>
      </c>
      <c r="F446" s="110">
        <f>'8.  Administration Costs'!D19</f>
        <v>0</v>
      </c>
      <c r="G446" s="118">
        <f>'8.  Administration Costs'!E19</f>
        <v>0</v>
      </c>
      <c r="H446" s="118">
        <f>'8.  Administration Costs'!F19</f>
        <v>0</v>
      </c>
      <c r="I446" s="118">
        <f>'8.  Administration Costs'!G19</f>
        <v>0</v>
      </c>
      <c r="J446" s="118">
        <f>'8.  Administration Costs'!H19</f>
        <v>0</v>
      </c>
      <c r="K446" s="152"/>
      <c r="L446" s="153"/>
    </row>
    <row r="447" spans="2:13" hidden="1" x14ac:dyDescent="0.35">
      <c r="B447" s="110">
        <f>'8.  Administration Costs'!I20</f>
        <v>0</v>
      </c>
      <c r="C447" s="110">
        <f>'8.  Administration Costs'!A20</f>
        <v>0</v>
      </c>
      <c r="D447" s="110">
        <f>'8.  Administration Costs'!B20</f>
        <v>0</v>
      </c>
      <c r="E447" s="549">
        <f>'8.  Administration Costs'!C20</f>
        <v>0</v>
      </c>
      <c r="F447" s="110">
        <f>'8.  Administration Costs'!D20</f>
        <v>0</v>
      </c>
      <c r="G447" s="118">
        <f>'8.  Administration Costs'!E20</f>
        <v>0</v>
      </c>
      <c r="H447" s="118">
        <f>'8.  Administration Costs'!F20</f>
        <v>0</v>
      </c>
      <c r="I447" s="118">
        <f>'8.  Administration Costs'!G20</f>
        <v>0</v>
      </c>
      <c r="J447" s="118">
        <f>'8.  Administration Costs'!H20</f>
        <v>0</v>
      </c>
      <c r="K447" s="152"/>
      <c r="L447" s="153"/>
    </row>
    <row r="448" spans="2:13" hidden="1" x14ac:dyDescent="0.35">
      <c r="B448" s="110">
        <f>'8.  Administration Costs'!I21</f>
        <v>0</v>
      </c>
      <c r="C448" s="110">
        <f>'8.  Administration Costs'!A21</f>
        <v>0</v>
      </c>
      <c r="D448" s="110">
        <f>'8.  Administration Costs'!B21</f>
        <v>0</v>
      </c>
      <c r="E448" s="549">
        <f>'8.  Administration Costs'!C21</f>
        <v>0</v>
      </c>
      <c r="F448" s="110">
        <f>'8.  Administration Costs'!D21</f>
        <v>0</v>
      </c>
      <c r="G448" s="118">
        <f>'8.  Administration Costs'!E21</f>
        <v>0</v>
      </c>
      <c r="H448" s="118">
        <f>'8.  Administration Costs'!F21</f>
        <v>0</v>
      </c>
      <c r="I448" s="118">
        <f>'8.  Administration Costs'!G21</f>
        <v>0</v>
      </c>
      <c r="J448" s="118">
        <f>'8.  Administration Costs'!H21</f>
        <v>0</v>
      </c>
      <c r="K448" s="152"/>
      <c r="L448" s="153"/>
    </row>
    <row r="449" spans="2:12" hidden="1" x14ac:dyDescent="0.35">
      <c r="B449" s="110">
        <f>'8.  Administration Costs'!I22</f>
        <v>0</v>
      </c>
      <c r="C449" s="110">
        <f>'8.  Administration Costs'!A22</f>
        <v>0</v>
      </c>
      <c r="D449" s="110">
        <f>'8.  Administration Costs'!B22</f>
        <v>0</v>
      </c>
      <c r="E449" s="549">
        <f>'8.  Administration Costs'!C22</f>
        <v>0</v>
      </c>
      <c r="F449" s="110">
        <f>'8.  Administration Costs'!D22</f>
        <v>0</v>
      </c>
      <c r="G449" s="118">
        <f>'8.  Administration Costs'!E22</f>
        <v>0</v>
      </c>
      <c r="H449" s="118">
        <f>'8.  Administration Costs'!F22</f>
        <v>0</v>
      </c>
      <c r="I449" s="118">
        <f>'8.  Administration Costs'!G22</f>
        <v>0</v>
      </c>
      <c r="J449" s="118">
        <f>'8.  Administration Costs'!H22</f>
        <v>0</v>
      </c>
      <c r="K449" s="152"/>
      <c r="L449" s="153"/>
    </row>
    <row r="450" spans="2:12" hidden="1" x14ac:dyDescent="0.35">
      <c r="B450" s="110">
        <f>'8.  Administration Costs'!I23</f>
        <v>0</v>
      </c>
      <c r="C450" s="110">
        <f>'8.  Administration Costs'!A23</f>
        <v>0</v>
      </c>
      <c r="D450" s="110">
        <f>'8.  Administration Costs'!B23</f>
        <v>0</v>
      </c>
      <c r="E450" s="549">
        <f>'8.  Administration Costs'!C23</f>
        <v>0</v>
      </c>
      <c r="F450" s="110">
        <f>'8.  Administration Costs'!D23</f>
        <v>0</v>
      </c>
      <c r="G450" s="118">
        <f>'8.  Administration Costs'!E23</f>
        <v>0</v>
      </c>
      <c r="H450" s="118">
        <f>'8.  Administration Costs'!F23</f>
        <v>0</v>
      </c>
      <c r="I450" s="118">
        <f>'8.  Administration Costs'!G23</f>
        <v>0</v>
      </c>
      <c r="J450" s="118">
        <f>'8.  Administration Costs'!H23</f>
        <v>0</v>
      </c>
      <c r="K450" s="152"/>
      <c r="L450" s="153"/>
    </row>
    <row r="451" spans="2:12" hidden="1" x14ac:dyDescent="0.35">
      <c r="B451" s="110">
        <f>'8.  Administration Costs'!I24</f>
        <v>0</v>
      </c>
      <c r="C451" s="110">
        <f>'8.  Administration Costs'!A24</f>
        <v>0</v>
      </c>
      <c r="D451" s="110">
        <f>'8.  Administration Costs'!B24</f>
        <v>0</v>
      </c>
      <c r="E451" s="549">
        <f>'8.  Administration Costs'!C24</f>
        <v>0</v>
      </c>
      <c r="F451" s="110">
        <f>'8.  Administration Costs'!D24</f>
        <v>0</v>
      </c>
      <c r="G451" s="118">
        <f>'8.  Administration Costs'!E24</f>
        <v>0</v>
      </c>
      <c r="H451" s="118">
        <f>'8.  Administration Costs'!F24</f>
        <v>0</v>
      </c>
      <c r="I451" s="118">
        <f>'8.  Administration Costs'!G24</f>
        <v>0</v>
      </c>
      <c r="J451" s="118">
        <f>'8.  Administration Costs'!H24</f>
        <v>0</v>
      </c>
      <c r="K451" s="152"/>
      <c r="L451" s="153"/>
    </row>
    <row r="452" spans="2:12" hidden="1" x14ac:dyDescent="0.35">
      <c r="B452" s="110">
        <f>'8.  Administration Costs'!I25</f>
        <v>0</v>
      </c>
      <c r="C452" s="110">
        <f>'8.  Administration Costs'!A25</f>
        <v>0</v>
      </c>
      <c r="D452" s="110">
        <f>'8.  Administration Costs'!B25</f>
        <v>0</v>
      </c>
      <c r="E452" s="549">
        <f>'8.  Administration Costs'!C25</f>
        <v>0</v>
      </c>
      <c r="F452" s="110">
        <f>'8.  Administration Costs'!D25</f>
        <v>0</v>
      </c>
      <c r="G452" s="118">
        <f>'8.  Administration Costs'!E25</f>
        <v>0</v>
      </c>
      <c r="H452" s="118">
        <f>'8.  Administration Costs'!F25</f>
        <v>0</v>
      </c>
      <c r="I452" s="118">
        <f>'8.  Administration Costs'!G25</f>
        <v>0</v>
      </c>
      <c r="J452" s="118">
        <f>'8.  Administration Costs'!H25</f>
        <v>0</v>
      </c>
      <c r="K452" s="152"/>
      <c r="L452" s="153"/>
    </row>
    <row r="453" spans="2:12" hidden="1" x14ac:dyDescent="0.35">
      <c r="B453" s="110">
        <f>'8.  Administration Costs'!I26</f>
        <v>0</v>
      </c>
      <c r="C453" s="110">
        <f>'8.  Administration Costs'!A26</f>
        <v>0</v>
      </c>
      <c r="D453" s="110">
        <f>'8.  Administration Costs'!B26</f>
        <v>0</v>
      </c>
      <c r="E453" s="549">
        <f>'8.  Administration Costs'!C26</f>
        <v>0</v>
      </c>
      <c r="F453" s="110">
        <f>'8.  Administration Costs'!D26</f>
        <v>0</v>
      </c>
      <c r="G453" s="118">
        <f>'8.  Administration Costs'!E26</f>
        <v>0</v>
      </c>
      <c r="H453" s="118">
        <f>'8.  Administration Costs'!F26</f>
        <v>0</v>
      </c>
      <c r="I453" s="118">
        <f>'8.  Administration Costs'!G26</f>
        <v>0</v>
      </c>
      <c r="J453" s="118">
        <f>'8.  Administration Costs'!H26</f>
        <v>0</v>
      </c>
      <c r="K453" s="152"/>
      <c r="L453" s="153"/>
    </row>
    <row r="454" spans="2:12" hidden="1" x14ac:dyDescent="0.35">
      <c r="B454" s="110">
        <f>'8.  Administration Costs'!I27</f>
        <v>0</v>
      </c>
      <c r="C454" s="110">
        <f>'8.  Administration Costs'!A27</f>
        <v>0</v>
      </c>
      <c r="D454" s="110">
        <f>'8.  Administration Costs'!B27</f>
        <v>0</v>
      </c>
      <c r="E454" s="549">
        <f>'8.  Administration Costs'!C27</f>
        <v>0</v>
      </c>
      <c r="F454" s="110">
        <f>'8.  Administration Costs'!D27</f>
        <v>0</v>
      </c>
      <c r="G454" s="118">
        <f>'8.  Administration Costs'!E27</f>
        <v>0</v>
      </c>
      <c r="H454" s="118">
        <f>'8.  Administration Costs'!F27</f>
        <v>0</v>
      </c>
      <c r="I454" s="118">
        <f>'8.  Administration Costs'!G27</f>
        <v>0</v>
      </c>
      <c r="J454" s="118">
        <f>'8.  Administration Costs'!H27</f>
        <v>0</v>
      </c>
      <c r="K454" s="152"/>
      <c r="L454" s="153"/>
    </row>
    <row r="455" spans="2:12" hidden="1" x14ac:dyDescent="0.35">
      <c r="B455" s="110">
        <f>'8.  Administration Costs'!I28</f>
        <v>0</v>
      </c>
      <c r="C455" s="110">
        <f>'8.  Administration Costs'!A28</f>
        <v>0</v>
      </c>
      <c r="D455" s="110">
        <f>'8.  Administration Costs'!B28</f>
        <v>0</v>
      </c>
      <c r="E455" s="549">
        <f>'8.  Administration Costs'!C28</f>
        <v>0</v>
      </c>
      <c r="F455" s="110">
        <f>'8.  Administration Costs'!D28</f>
        <v>0</v>
      </c>
      <c r="G455" s="118">
        <f>'8.  Administration Costs'!E28</f>
        <v>0</v>
      </c>
      <c r="H455" s="118">
        <f>'8.  Administration Costs'!F28</f>
        <v>0</v>
      </c>
      <c r="I455" s="118">
        <f>'8.  Administration Costs'!G28</f>
        <v>0</v>
      </c>
      <c r="J455" s="118">
        <f>'8.  Administration Costs'!H28</f>
        <v>0</v>
      </c>
      <c r="K455" s="152"/>
      <c r="L455" s="153"/>
    </row>
    <row r="456" spans="2:12" hidden="1" x14ac:dyDescent="0.35">
      <c r="B456" s="110">
        <f>'8.  Administration Costs'!I29</f>
        <v>0</v>
      </c>
      <c r="C456" s="110">
        <f>'8.  Administration Costs'!A29</f>
        <v>0</v>
      </c>
      <c r="D456" s="110">
        <f>'8.  Administration Costs'!B29</f>
        <v>0</v>
      </c>
      <c r="E456" s="549">
        <f>'8.  Administration Costs'!C29</f>
        <v>0</v>
      </c>
      <c r="F456" s="110">
        <f>'8.  Administration Costs'!D29</f>
        <v>0</v>
      </c>
      <c r="G456" s="118">
        <f>'8.  Administration Costs'!E29</f>
        <v>0</v>
      </c>
      <c r="H456" s="118">
        <f>'8.  Administration Costs'!F29</f>
        <v>0</v>
      </c>
      <c r="I456" s="118">
        <f>'8.  Administration Costs'!G29</f>
        <v>0</v>
      </c>
      <c r="J456" s="118">
        <f>'8.  Administration Costs'!H29</f>
        <v>0</v>
      </c>
      <c r="K456" s="152"/>
      <c r="L456" s="153"/>
    </row>
    <row r="457" spans="2:12" hidden="1" x14ac:dyDescent="0.35">
      <c r="B457" s="110">
        <f>'8.  Administration Costs'!I30</f>
        <v>0</v>
      </c>
      <c r="C457" s="110">
        <f>'8.  Administration Costs'!A30</f>
        <v>0</v>
      </c>
      <c r="D457" s="110">
        <f>'8.  Administration Costs'!B30</f>
        <v>0</v>
      </c>
      <c r="E457" s="549">
        <f>'8.  Administration Costs'!C30</f>
        <v>0</v>
      </c>
      <c r="F457" s="110">
        <f>'8.  Administration Costs'!D30</f>
        <v>0</v>
      </c>
      <c r="G457" s="118">
        <f>'8.  Administration Costs'!E30</f>
        <v>0</v>
      </c>
      <c r="H457" s="118">
        <f>'8.  Administration Costs'!F30</f>
        <v>0</v>
      </c>
      <c r="I457" s="118">
        <f>'8.  Administration Costs'!G30</f>
        <v>0</v>
      </c>
      <c r="J457" s="118">
        <f>'8.  Administration Costs'!H30</f>
        <v>0</v>
      </c>
      <c r="K457" s="152"/>
      <c r="L457" s="153"/>
    </row>
    <row r="458" spans="2:12" hidden="1" x14ac:dyDescent="0.35">
      <c r="B458" s="110">
        <f>'8.  Administration Costs'!I31</f>
        <v>0</v>
      </c>
      <c r="C458" s="110">
        <f>'8.  Administration Costs'!A31</f>
        <v>0</v>
      </c>
      <c r="D458" s="110">
        <f>'8.  Administration Costs'!B31</f>
        <v>0</v>
      </c>
      <c r="E458" s="549">
        <f>'8.  Administration Costs'!C31</f>
        <v>0</v>
      </c>
      <c r="F458" s="110">
        <f>'8.  Administration Costs'!D31</f>
        <v>0</v>
      </c>
      <c r="G458" s="118">
        <f>'8.  Administration Costs'!E31</f>
        <v>0</v>
      </c>
      <c r="H458" s="118">
        <f>'8.  Administration Costs'!F31</f>
        <v>0</v>
      </c>
      <c r="I458" s="118">
        <f>'8.  Administration Costs'!G31</f>
        <v>0</v>
      </c>
      <c r="J458" s="118">
        <f>'8.  Administration Costs'!H31</f>
        <v>0</v>
      </c>
      <c r="K458" s="152"/>
      <c r="L458" s="153"/>
    </row>
    <row r="459" spans="2:12" hidden="1" x14ac:dyDescent="0.35">
      <c r="B459" s="110">
        <f>'8.  Administration Costs'!I32</f>
        <v>0</v>
      </c>
      <c r="C459" s="110">
        <f>'8.  Administration Costs'!A32</f>
        <v>0</v>
      </c>
      <c r="D459" s="110">
        <f>'8.  Administration Costs'!B32</f>
        <v>0</v>
      </c>
      <c r="E459" s="549">
        <f>'8.  Administration Costs'!C32</f>
        <v>0</v>
      </c>
      <c r="F459" s="110">
        <f>'8.  Administration Costs'!D32</f>
        <v>0</v>
      </c>
      <c r="G459" s="118">
        <f>'8.  Administration Costs'!E32</f>
        <v>0</v>
      </c>
      <c r="H459" s="118">
        <f>'8.  Administration Costs'!F32</f>
        <v>0</v>
      </c>
      <c r="I459" s="118">
        <f>'8.  Administration Costs'!G32</f>
        <v>0</v>
      </c>
      <c r="J459" s="118">
        <f>'8.  Administration Costs'!H32</f>
        <v>0</v>
      </c>
      <c r="K459" s="152"/>
      <c r="L459" s="153"/>
    </row>
    <row r="460" spans="2:12" hidden="1" x14ac:dyDescent="0.35">
      <c r="B460" s="110">
        <f>'8.  Administration Costs'!I33</f>
        <v>0</v>
      </c>
      <c r="C460" s="110">
        <f>'8.  Administration Costs'!A33</f>
        <v>0</v>
      </c>
      <c r="D460" s="110">
        <f>'8.  Administration Costs'!B33</f>
        <v>0</v>
      </c>
      <c r="E460" s="549">
        <f>'8.  Administration Costs'!C33</f>
        <v>0</v>
      </c>
      <c r="F460" s="110">
        <f>'8.  Administration Costs'!D33</f>
        <v>0</v>
      </c>
      <c r="G460" s="118">
        <f>'8.  Administration Costs'!E33</f>
        <v>0</v>
      </c>
      <c r="H460" s="118">
        <f>'8.  Administration Costs'!F33</f>
        <v>0</v>
      </c>
      <c r="I460" s="118">
        <f>'8.  Administration Costs'!G33</f>
        <v>0</v>
      </c>
      <c r="J460" s="118">
        <f>'8.  Administration Costs'!H33</f>
        <v>0</v>
      </c>
      <c r="K460" s="152"/>
      <c r="L460" s="153"/>
    </row>
    <row r="461" spans="2:12" hidden="1" x14ac:dyDescent="0.35">
      <c r="B461" s="110">
        <f>'8.  Administration Costs'!I34</f>
        <v>0</v>
      </c>
      <c r="C461" s="110">
        <f>'8.  Administration Costs'!A34</f>
        <v>0</v>
      </c>
      <c r="D461" s="110">
        <f>'8.  Administration Costs'!B34</f>
        <v>0</v>
      </c>
      <c r="E461" s="549">
        <f>'8.  Administration Costs'!C34</f>
        <v>0</v>
      </c>
      <c r="F461" s="110">
        <f>'8.  Administration Costs'!D34</f>
        <v>0</v>
      </c>
      <c r="G461" s="118">
        <f>'8.  Administration Costs'!E34</f>
        <v>0</v>
      </c>
      <c r="H461" s="118">
        <f>'8.  Administration Costs'!F34</f>
        <v>0</v>
      </c>
      <c r="I461" s="118">
        <f>'8.  Administration Costs'!G34</f>
        <v>0</v>
      </c>
      <c r="J461" s="118">
        <f>'8.  Administration Costs'!H34</f>
        <v>0</v>
      </c>
      <c r="K461" s="152"/>
      <c r="L461" s="153"/>
    </row>
    <row r="462" spans="2:12" hidden="1" x14ac:dyDescent="0.35">
      <c r="B462" s="110">
        <f>'8.  Administration Costs'!I35</f>
        <v>0</v>
      </c>
      <c r="C462" s="110">
        <f>'8.  Administration Costs'!A35</f>
        <v>0</v>
      </c>
      <c r="D462" s="110">
        <f>'8.  Administration Costs'!B35</f>
        <v>0</v>
      </c>
      <c r="E462" s="549">
        <f>'8.  Administration Costs'!C35</f>
        <v>0</v>
      </c>
      <c r="F462" s="110">
        <f>'8.  Administration Costs'!D35</f>
        <v>0</v>
      </c>
      <c r="G462" s="118">
        <f>'8.  Administration Costs'!E35</f>
        <v>0</v>
      </c>
      <c r="H462" s="118">
        <f>'8.  Administration Costs'!F35</f>
        <v>0</v>
      </c>
      <c r="I462" s="118">
        <f>'8.  Administration Costs'!G35</f>
        <v>0</v>
      </c>
      <c r="J462" s="118">
        <f>'8.  Administration Costs'!H35</f>
        <v>0</v>
      </c>
      <c r="K462" s="152"/>
      <c r="L462" s="153"/>
    </row>
    <row r="463" spans="2:12" hidden="1" x14ac:dyDescent="0.35">
      <c r="B463" s="110">
        <f>'8.  Administration Costs'!I36</f>
        <v>0</v>
      </c>
      <c r="C463" s="110">
        <f>'8.  Administration Costs'!A36</f>
        <v>0</v>
      </c>
      <c r="D463" s="110">
        <f>'8.  Administration Costs'!B36</f>
        <v>0</v>
      </c>
      <c r="E463" s="549">
        <f>'8.  Administration Costs'!C36</f>
        <v>0</v>
      </c>
      <c r="F463" s="110">
        <f>'8.  Administration Costs'!D36</f>
        <v>0</v>
      </c>
      <c r="G463" s="118">
        <f>'8.  Administration Costs'!E36</f>
        <v>0</v>
      </c>
      <c r="H463" s="118">
        <f>'8.  Administration Costs'!F36</f>
        <v>0</v>
      </c>
      <c r="I463" s="118">
        <f>'8.  Administration Costs'!G36</f>
        <v>0</v>
      </c>
      <c r="J463" s="118">
        <f>'8.  Administration Costs'!H36</f>
        <v>0</v>
      </c>
      <c r="K463" s="152"/>
      <c r="L463" s="153"/>
    </row>
    <row r="464" spans="2:12" hidden="1" x14ac:dyDescent="0.35">
      <c r="B464" s="110">
        <f>'8.  Administration Costs'!I37</f>
        <v>0</v>
      </c>
      <c r="C464" s="110">
        <f>'8.  Administration Costs'!A37</f>
        <v>0</v>
      </c>
      <c r="D464" s="110">
        <f>'8.  Administration Costs'!B37</f>
        <v>0</v>
      </c>
      <c r="E464" s="549">
        <f>'8.  Administration Costs'!C37</f>
        <v>0</v>
      </c>
      <c r="F464" s="110">
        <f>'8.  Administration Costs'!D37</f>
        <v>0</v>
      </c>
      <c r="G464" s="118">
        <f>'8.  Administration Costs'!E37</f>
        <v>0</v>
      </c>
      <c r="H464" s="118">
        <f>'8.  Administration Costs'!F37</f>
        <v>0</v>
      </c>
      <c r="I464" s="118">
        <f>'8.  Administration Costs'!G37</f>
        <v>0</v>
      </c>
      <c r="J464" s="118">
        <f>'8.  Administration Costs'!H37</f>
        <v>0</v>
      </c>
      <c r="K464" s="152"/>
      <c r="L464" s="153"/>
    </row>
    <row r="465" spans="2:12" hidden="1" x14ac:dyDescent="0.35">
      <c r="B465" s="110">
        <f>'8.  Administration Costs'!I38</f>
        <v>0</v>
      </c>
      <c r="C465" s="110">
        <f>'8.  Administration Costs'!A38</f>
        <v>0</v>
      </c>
      <c r="D465" s="110">
        <f>'8.  Administration Costs'!B38</f>
        <v>0</v>
      </c>
      <c r="E465" s="549">
        <f>'8.  Administration Costs'!C38</f>
        <v>0</v>
      </c>
      <c r="F465" s="110">
        <f>'8.  Administration Costs'!D38</f>
        <v>0</v>
      </c>
      <c r="G465" s="118">
        <f>'8.  Administration Costs'!E38</f>
        <v>0</v>
      </c>
      <c r="H465" s="118">
        <f>'8.  Administration Costs'!F38</f>
        <v>0</v>
      </c>
      <c r="I465" s="118">
        <f>'8.  Administration Costs'!G38</f>
        <v>0</v>
      </c>
      <c r="J465" s="118">
        <f>'8.  Administration Costs'!H38</f>
        <v>0</v>
      </c>
      <c r="K465" s="152"/>
      <c r="L465" s="153"/>
    </row>
    <row r="466" spans="2:12" hidden="1" x14ac:dyDescent="0.35">
      <c r="B466" s="110">
        <f>'8.  Administration Costs'!I39</f>
        <v>0</v>
      </c>
      <c r="C466" s="110">
        <f>'8.  Administration Costs'!A39</f>
        <v>0</v>
      </c>
      <c r="D466" s="110">
        <f>'8.  Administration Costs'!B39</f>
        <v>0</v>
      </c>
      <c r="E466" s="549">
        <f>'8.  Administration Costs'!C39</f>
        <v>0</v>
      </c>
      <c r="F466" s="110">
        <f>'8.  Administration Costs'!D39</f>
        <v>0</v>
      </c>
      <c r="G466" s="118">
        <f>'8.  Administration Costs'!E39</f>
        <v>0</v>
      </c>
      <c r="H466" s="118">
        <f>'8.  Administration Costs'!F39</f>
        <v>0</v>
      </c>
      <c r="I466" s="118">
        <f>'8.  Administration Costs'!G39</f>
        <v>0</v>
      </c>
      <c r="J466" s="118">
        <f>'8.  Administration Costs'!H39</f>
        <v>0</v>
      </c>
      <c r="K466" s="152"/>
      <c r="L466" s="153"/>
    </row>
    <row r="467" spans="2:12" hidden="1" x14ac:dyDescent="0.35">
      <c r="B467" s="110">
        <f>'8.  Administration Costs'!I40</f>
        <v>0</v>
      </c>
      <c r="C467" s="110">
        <f>'8.  Administration Costs'!A40</f>
        <v>0</v>
      </c>
      <c r="D467" s="110">
        <f>'8.  Administration Costs'!B40</f>
        <v>0</v>
      </c>
      <c r="E467" s="549">
        <f>'8.  Administration Costs'!C40</f>
        <v>0</v>
      </c>
      <c r="F467" s="110">
        <f>'8.  Administration Costs'!D40</f>
        <v>0</v>
      </c>
      <c r="G467" s="118">
        <f>'8.  Administration Costs'!E40</f>
        <v>0</v>
      </c>
      <c r="H467" s="118">
        <f>'8.  Administration Costs'!F40</f>
        <v>0</v>
      </c>
      <c r="I467" s="118">
        <f>'8.  Administration Costs'!G40</f>
        <v>0</v>
      </c>
      <c r="J467" s="118">
        <f>'8.  Administration Costs'!H40</f>
        <v>0</v>
      </c>
      <c r="K467" s="152"/>
      <c r="L467" s="153"/>
    </row>
    <row r="468" spans="2:12" hidden="1" x14ac:dyDescent="0.35">
      <c r="B468" s="110">
        <f>'8.  Administration Costs'!I41</f>
        <v>0</v>
      </c>
      <c r="C468" s="110">
        <f>'8.  Administration Costs'!A41</f>
        <v>0</v>
      </c>
      <c r="D468" s="110">
        <f>'8.  Administration Costs'!B41</f>
        <v>0</v>
      </c>
      <c r="E468" s="549">
        <f>'8.  Administration Costs'!C41</f>
        <v>0</v>
      </c>
      <c r="F468" s="110">
        <f>'8.  Administration Costs'!D41</f>
        <v>0</v>
      </c>
      <c r="G468" s="118">
        <f>'8.  Administration Costs'!E41</f>
        <v>0</v>
      </c>
      <c r="H468" s="118">
        <f>'8.  Administration Costs'!F41</f>
        <v>0</v>
      </c>
      <c r="I468" s="118">
        <f>'8.  Administration Costs'!G41</f>
        <v>0</v>
      </c>
      <c r="J468" s="118">
        <f>'8.  Administration Costs'!H41</f>
        <v>0</v>
      </c>
      <c r="K468" s="152"/>
      <c r="L468" s="153"/>
    </row>
    <row r="469" spans="2:12" hidden="1" x14ac:dyDescent="0.35">
      <c r="B469" s="110">
        <f>'8.  Administration Costs'!I42</f>
        <v>0</v>
      </c>
      <c r="C469" s="110">
        <f>'8.  Administration Costs'!A42</f>
        <v>0</v>
      </c>
      <c r="D469" s="110">
        <f>'8.  Administration Costs'!B42</f>
        <v>0</v>
      </c>
      <c r="E469" s="549">
        <f>'8.  Administration Costs'!C42</f>
        <v>0</v>
      </c>
      <c r="F469" s="110">
        <f>'8.  Administration Costs'!D42</f>
        <v>0</v>
      </c>
      <c r="G469" s="118">
        <f>'8.  Administration Costs'!E42</f>
        <v>0</v>
      </c>
      <c r="H469" s="118">
        <f>'8.  Administration Costs'!F42</f>
        <v>0</v>
      </c>
      <c r="I469" s="118">
        <f>'8.  Administration Costs'!G42</f>
        <v>0</v>
      </c>
      <c r="J469" s="118">
        <f>'8.  Administration Costs'!H42</f>
        <v>0</v>
      </c>
      <c r="K469" s="152"/>
      <c r="L469" s="153"/>
    </row>
    <row r="470" spans="2:12" hidden="1" x14ac:dyDescent="0.35">
      <c r="B470" s="110">
        <f>'8.  Administration Costs'!I43</f>
        <v>0</v>
      </c>
      <c r="C470" s="110">
        <f>'8.  Administration Costs'!A43</f>
        <v>0</v>
      </c>
      <c r="D470" s="110">
        <f>'8.  Administration Costs'!B43</f>
        <v>0</v>
      </c>
      <c r="E470" s="549">
        <f>'8.  Administration Costs'!C43</f>
        <v>0</v>
      </c>
      <c r="F470" s="110">
        <f>'8.  Administration Costs'!D43</f>
        <v>0</v>
      </c>
      <c r="G470" s="118">
        <f>'8.  Administration Costs'!E43</f>
        <v>0</v>
      </c>
      <c r="H470" s="118">
        <f>'8.  Administration Costs'!F43</f>
        <v>0</v>
      </c>
      <c r="I470" s="118">
        <f>'8.  Administration Costs'!G43</f>
        <v>0</v>
      </c>
      <c r="J470" s="118">
        <f>'8.  Administration Costs'!H43</f>
        <v>0</v>
      </c>
      <c r="K470" s="152"/>
      <c r="L470" s="153"/>
    </row>
    <row r="471" spans="2:12" hidden="1" x14ac:dyDescent="0.35">
      <c r="B471" s="110">
        <f>'8.  Administration Costs'!I44</f>
        <v>0</v>
      </c>
      <c r="C471" s="110">
        <f>'8.  Administration Costs'!A44</f>
        <v>0</v>
      </c>
      <c r="D471" s="110">
        <f>'8.  Administration Costs'!B44</f>
        <v>0</v>
      </c>
      <c r="E471" s="549">
        <f>'8.  Administration Costs'!C44</f>
        <v>0</v>
      </c>
      <c r="F471" s="110">
        <f>'8.  Administration Costs'!D44</f>
        <v>0</v>
      </c>
      <c r="G471" s="118">
        <f>'8.  Administration Costs'!E44</f>
        <v>0</v>
      </c>
      <c r="H471" s="118">
        <f>'8.  Administration Costs'!F44</f>
        <v>0</v>
      </c>
      <c r="I471" s="118">
        <f>'8.  Administration Costs'!G44</f>
        <v>0</v>
      </c>
      <c r="J471" s="118">
        <f>'8.  Administration Costs'!H44</f>
        <v>0</v>
      </c>
      <c r="K471" s="152"/>
      <c r="L471" s="153"/>
    </row>
    <row r="472" spans="2:12" hidden="1" x14ac:dyDescent="0.35">
      <c r="B472" s="110">
        <f>'8.  Administration Costs'!I45</f>
        <v>0</v>
      </c>
      <c r="C472" s="110">
        <f>'8.  Administration Costs'!A45</f>
        <v>0</v>
      </c>
      <c r="D472" s="110">
        <f>'8.  Administration Costs'!B45</f>
        <v>0</v>
      </c>
      <c r="E472" s="549">
        <f>'8.  Administration Costs'!C45</f>
        <v>0</v>
      </c>
      <c r="F472" s="110">
        <f>'8.  Administration Costs'!D45</f>
        <v>0</v>
      </c>
      <c r="G472" s="118">
        <f>'8.  Administration Costs'!E45</f>
        <v>0</v>
      </c>
      <c r="H472" s="118">
        <f>'8.  Administration Costs'!F45</f>
        <v>0</v>
      </c>
      <c r="I472" s="118">
        <f>'8.  Administration Costs'!G45</f>
        <v>0</v>
      </c>
      <c r="J472" s="118">
        <f>'8.  Administration Costs'!H45</f>
        <v>0</v>
      </c>
      <c r="K472" s="152"/>
      <c r="L472" s="153"/>
    </row>
    <row r="473" spans="2:12" hidden="1" x14ac:dyDescent="0.35">
      <c r="B473" s="110">
        <f>'8.  Administration Costs'!I46</f>
        <v>0</v>
      </c>
      <c r="C473" s="110">
        <f>'8.  Administration Costs'!A46</f>
        <v>0</v>
      </c>
      <c r="D473" s="110">
        <f>'8.  Administration Costs'!B46</f>
        <v>0</v>
      </c>
      <c r="E473" s="549">
        <f>'8.  Administration Costs'!C46</f>
        <v>0</v>
      </c>
      <c r="F473" s="110">
        <f>'8.  Administration Costs'!D46</f>
        <v>0</v>
      </c>
      <c r="G473" s="118">
        <f>'8.  Administration Costs'!E46</f>
        <v>0</v>
      </c>
      <c r="H473" s="118">
        <f>'8.  Administration Costs'!F46</f>
        <v>0</v>
      </c>
      <c r="I473" s="118">
        <f>'8.  Administration Costs'!G46</f>
        <v>0</v>
      </c>
      <c r="J473" s="118">
        <f>'8.  Administration Costs'!H46</f>
        <v>0</v>
      </c>
      <c r="K473" s="152"/>
      <c r="L473" s="153"/>
    </row>
    <row r="474" spans="2:12" hidden="1" x14ac:dyDescent="0.35">
      <c r="B474" s="110">
        <f>'8.  Administration Costs'!I47</f>
        <v>0</v>
      </c>
      <c r="C474" s="110">
        <f>'8.  Administration Costs'!A47</f>
        <v>0</v>
      </c>
      <c r="D474" s="110">
        <f>'8.  Administration Costs'!B47</f>
        <v>0</v>
      </c>
      <c r="E474" s="549">
        <f>'8.  Administration Costs'!C47</f>
        <v>0</v>
      </c>
      <c r="F474" s="110">
        <f>'8.  Administration Costs'!D47</f>
        <v>0</v>
      </c>
      <c r="G474" s="118">
        <f>'8.  Administration Costs'!E47</f>
        <v>0</v>
      </c>
      <c r="H474" s="118">
        <f>'8.  Administration Costs'!F47</f>
        <v>0</v>
      </c>
      <c r="I474" s="118">
        <f>'8.  Administration Costs'!G47</f>
        <v>0</v>
      </c>
      <c r="J474" s="118">
        <f>'8.  Administration Costs'!H47</f>
        <v>0</v>
      </c>
      <c r="K474" s="152"/>
      <c r="L474" s="153"/>
    </row>
    <row r="475" spans="2:12" hidden="1" x14ac:dyDescent="0.35">
      <c r="B475" s="110">
        <f>'8.  Administration Costs'!I48</f>
        <v>0</v>
      </c>
      <c r="C475" s="110">
        <f>'8.  Administration Costs'!A48</f>
        <v>0</v>
      </c>
      <c r="D475" s="110">
        <f>'8.  Administration Costs'!B48</f>
        <v>0</v>
      </c>
      <c r="E475" s="549">
        <f>'8.  Administration Costs'!C48</f>
        <v>0</v>
      </c>
      <c r="F475" s="110">
        <f>'8.  Administration Costs'!D48</f>
        <v>0</v>
      </c>
      <c r="G475" s="118">
        <f>'8.  Administration Costs'!E48</f>
        <v>0</v>
      </c>
      <c r="H475" s="118">
        <f>'8.  Administration Costs'!F48</f>
        <v>0</v>
      </c>
      <c r="I475" s="118">
        <f>'8.  Administration Costs'!G48</f>
        <v>0</v>
      </c>
      <c r="J475" s="118">
        <f>'8.  Administration Costs'!H48</f>
        <v>0</v>
      </c>
      <c r="K475" s="152"/>
      <c r="L475" s="153"/>
    </row>
    <row r="476" spans="2:12" hidden="1" x14ac:dyDescent="0.35">
      <c r="B476" s="110">
        <f>'8.  Administration Costs'!I49</f>
        <v>0</v>
      </c>
      <c r="C476" s="110">
        <f>'8.  Administration Costs'!A49</f>
        <v>0</v>
      </c>
      <c r="D476" s="110">
        <f>'8.  Administration Costs'!B49</f>
        <v>0</v>
      </c>
      <c r="E476" s="549">
        <f>'8.  Administration Costs'!C49</f>
        <v>0</v>
      </c>
      <c r="F476" s="110">
        <f>'8.  Administration Costs'!D49</f>
        <v>0</v>
      </c>
      <c r="G476" s="118">
        <f>'8.  Administration Costs'!E49</f>
        <v>0</v>
      </c>
      <c r="H476" s="118">
        <f>'8.  Administration Costs'!F49</f>
        <v>0</v>
      </c>
      <c r="I476" s="118">
        <f>'8.  Administration Costs'!G49</f>
        <v>0</v>
      </c>
      <c r="J476" s="118">
        <f>'8.  Administration Costs'!H49</f>
        <v>0</v>
      </c>
      <c r="K476" s="152"/>
      <c r="L476" s="153"/>
    </row>
    <row r="477" spans="2:12" hidden="1" x14ac:dyDescent="0.35">
      <c r="B477" s="110">
        <f>'8.  Administration Costs'!I50</f>
        <v>0</v>
      </c>
      <c r="C477" s="110">
        <f>'8.  Administration Costs'!A50</f>
        <v>0</v>
      </c>
      <c r="D477" s="110">
        <f>'8.  Administration Costs'!B50</f>
        <v>0</v>
      </c>
      <c r="E477" s="549">
        <f>'8.  Administration Costs'!C50</f>
        <v>0</v>
      </c>
      <c r="F477" s="110">
        <f>'8.  Administration Costs'!D50</f>
        <v>0</v>
      </c>
      <c r="G477" s="118">
        <f>'8.  Administration Costs'!E50</f>
        <v>0</v>
      </c>
      <c r="H477" s="118">
        <f>'8.  Administration Costs'!F50</f>
        <v>0</v>
      </c>
      <c r="I477" s="118">
        <f>'8.  Administration Costs'!G50</f>
        <v>0</v>
      </c>
      <c r="J477" s="118">
        <f>'8.  Administration Costs'!H50</f>
        <v>0</v>
      </c>
      <c r="K477" s="152"/>
      <c r="L477" s="153"/>
    </row>
    <row r="478" spans="2:12" hidden="1" x14ac:dyDescent="0.35">
      <c r="B478" s="110">
        <f>'8.  Administration Costs'!I51</f>
        <v>0</v>
      </c>
      <c r="C478" s="110">
        <f>'8.  Administration Costs'!A51</f>
        <v>0</v>
      </c>
      <c r="D478" s="110">
        <f>'8.  Administration Costs'!B51</f>
        <v>0</v>
      </c>
      <c r="E478" s="549">
        <f>'8.  Administration Costs'!C51</f>
        <v>0</v>
      </c>
      <c r="F478" s="110">
        <f>'8.  Administration Costs'!D51</f>
        <v>0</v>
      </c>
      <c r="G478" s="118">
        <f>'8.  Administration Costs'!E51</f>
        <v>0</v>
      </c>
      <c r="H478" s="118">
        <f>'8.  Administration Costs'!F51</f>
        <v>0</v>
      </c>
      <c r="I478" s="118">
        <f>'8.  Administration Costs'!G51</f>
        <v>0</v>
      </c>
      <c r="J478" s="118">
        <f>'8.  Administration Costs'!H51</f>
        <v>0</v>
      </c>
      <c r="K478" s="152"/>
      <c r="L478" s="153"/>
    </row>
    <row r="479" spans="2:12" hidden="1" x14ac:dyDescent="0.35">
      <c r="B479" s="110">
        <f>'8.  Administration Costs'!I52</f>
        <v>0</v>
      </c>
      <c r="C479" s="110">
        <f>'8.  Administration Costs'!A52</f>
        <v>0</v>
      </c>
      <c r="D479" s="110">
        <f>'8.  Administration Costs'!B52</f>
        <v>0</v>
      </c>
      <c r="E479" s="549">
        <f>'8.  Administration Costs'!C52</f>
        <v>0</v>
      </c>
      <c r="F479" s="110">
        <f>'8.  Administration Costs'!D52</f>
        <v>0</v>
      </c>
      <c r="G479" s="118">
        <f>'8.  Administration Costs'!E52</f>
        <v>0</v>
      </c>
      <c r="H479" s="118">
        <f>'8.  Administration Costs'!F52</f>
        <v>0</v>
      </c>
      <c r="I479" s="118">
        <f>'8.  Administration Costs'!G52</f>
        <v>0</v>
      </c>
      <c r="J479" s="118">
        <f>'8.  Administration Costs'!H52</f>
        <v>0</v>
      </c>
      <c r="K479" s="152"/>
      <c r="L479" s="153"/>
    </row>
    <row r="480" spans="2:12" hidden="1" x14ac:dyDescent="0.35">
      <c r="B480" s="110">
        <f>'8.  Administration Costs'!I53</f>
        <v>0</v>
      </c>
      <c r="C480" s="110">
        <f>'8.  Administration Costs'!A53</f>
        <v>0</v>
      </c>
      <c r="D480" s="110">
        <f>'8.  Administration Costs'!B53</f>
        <v>0</v>
      </c>
      <c r="E480" s="549">
        <f>'8.  Administration Costs'!C53</f>
        <v>0</v>
      </c>
      <c r="F480" s="110">
        <f>'8.  Administration Costs'!D53</f>
        <v>0</v>
      </c>
      <c r="G480" s="118">
        <f>'8.  Administration Costs'!E53</f>
        <v>0</v>
      </c>
      <c r="H480" s="118">
        <f>'8.  Administration Costs'!F53</f>
        <v>0</v>
      </c>
      <c r="I480" s="118">
        <f>'8.  Administration Costs'!G53</f>
        <v>0</v>
      </c>
      <c r="J480" s="118">
        <f>'8.  Administration Costs'!H53</f>
        <v>0</v>
      </c>
      <c r="K480" s="152"/>
      <c r="L480" s="153"/>
    </row>
    <row r="481" spans="2:12" hidden="1" x14ac:dyDescent="0.35">
      <c r="B481" s="110">
        <f>'8.  Administration Costs'!I54</f>
        <v>0</v>
      </c>
      <c r="C481" s="110">
        <f>'8.  Administration Costs'!A54</f>
        <v>0</v>
      </c>
      <c r="D481" s="110">
        <f>'8.  Administration Costs'!B54</f>
        <v>0</v>
      </c>
      <c r="E481" s="549">
        <f>'8.  Administration Costs'!C54</f>
        <v>0</v>
      </c>
      <c r="F481" s="110">
        <f>'8.  Administration Costs'!D54</f>
        <v>0</v>
      </c>
      <c r="G481" s="118">
        <f>'8.  Administration Costs'!E54</f>
        <v>0</v>
      </c>
      <c r="H481" s="118">
        <f>'8.  Administration Costs'!F54</f>
        <v>0</v>
      </c>
      <c r="I481" s="118">
        <f>'8.  Administration Costs'!G54</f>
        <v>0</v>
      </c>
      <c r="J481" s="118">
        <f>'8.  Administration Costs'!H54</f>
        <v>0</v>
      </c>
      <c r="K481" s="152"/>
      <c r="L481" s="153"/>
    </row>
    <row r="482" spans="2:12" hidden="1" x14ac:dyDescent="0.35">
      <c r="B482" s="110">
        <f>'8.  Administration Costs'!I55</f>
        <v>0</v>
      </c>
      <c r="C482" s="110">
        <f>'8.  Administration Costs'!A55</f>
        <v>0</v>
      </c>
      <c r="D482" s="110">
        <f>'8.  Administration Costs'!B55</f>
        <v>0</v>
      </c>
      <c r="E482" s="549">
        <f>'8.  Administration Costs'!C55</f>
        <v>0</v>
      </c>
      <c r="F482" s="110">
        <f>'8.  Administration Costs'!D55</f>
        <v>0</v>
      </c>
      <c r="G482" s="118">
        <f>'8.  Administration Costs'!E55</f>
        <v>0</v>
      </c>
      <c r="H482" s="118">
        <f>'8.  Administration Costs'!F55</f>
        <v>0</v>
      </c>
      <c r="I482" s="118">
        <f>'8.  Administration Costs'!G55</f>
        <v>0</v>
      </c>
      <c r="J482" s="118">
        <f>'8.  Administration Costs'!H55</f>
        <v>0</v>
      </c>
      <c r="K482" s="152"/>
      <c r="L482" s="153"/>
    </row>
    <row r="483" spans="2:12" hidden="1" x14ac:dyDescent="0.35">
      <c r="B483" s="110">
        <f>'8.  Administration Costs'!I56</f>
        <v>0</v>
      </c>
      <c r="C483" s="110">
        <f>'8.  Administration Costs'!A56</f>
        <v>0</v>
      </c>
      <c r="D483" s="110">
        <f>'8.  Administration Costs'!B56</f>
        <v>0</v>
      </c>
      <c r="E483" s="549">
        <f>'8.  Administration Costs'!C56</f>
        <v>0</v>
      </c>
      <c r="F483" s="110">
        <f>'8.  Administration Costs'!D56</f>
        <v>0</v>
      </c>
      <c r="G483" s="118">
        <f>'8.  Administration Costs'!E56</f>
        <v>0</v>
      </c>
      <c r="H483" s="118">
        <f>'8.  Administration Costs'!F56</f>
        <v>0</v>
      </c>
      <c r="I483" s="118">
        <f>'8.  Administration Costs'!G56</f>
        <v>0</v>
      </c>
      <c r="J483" s="118">
        <f>'8.  Administration Costs'!H56</f>
        <v>0</v>
      </c>
      <c r="K483" s="152"/>
      <c r="L483" s="153"/>
    </row>
    <row r="484" spans="2:12" hidden="1" x14ac:dyDescent="0.35">
      <c r="B484" s="110">
        <f>'8.  Administration Costs'!I57</f>
        <v>0</v>
      </c>
      <c r="C484" s="134" t="str">
        <f>'8.  Administration Costs'!A57</f>
        <v xml:space="preserve"> </v>
      </c>
      <c r="D484" s="134">
        <f>'8.  Administration Costs'!B57</f>
        <v>0</v>
      </c>
      <c r="E484" s="550">
        <f>'8.  Administration Costs'!C57</f>
        <v>0</v>
      </c>
      <c r="F484" s="134">
        <f>'8.  Administration Costs'!D57</f>
        <v>0</v>
      </c>
      <c r="G484" s="137">
        <f>'8.  Administration Costs'!E57</f>
        <v>0</v>
      </c>
      <c r="H484" s="137">
        <f>'8.  Administration Costs'!F57</f>
        <v>0</v>
      </c>
      <c r="I484" s="137">
        <f>'8.  Administration Costs'!G57</f>
        <v>0</v>
      </c>
      <c r="J484" s="137">
        <f>'8.  Administration Costs'!H57</f>
        <v>0</v>
      </c>
      <c r="K484" s="265"/>
      <c r="L484" s="266"/>
    </row>
    <row r="485" spans="2:12" ht="63.75" hidden="1" x14ac:dyDescent="0.35">
      <c r="B485" s="110">
        <f>'8.  Administration Costs'!I58</f>
        <v>0</v>
      </c>
      <c r="C485" s="134" t="str">
        <f>'8.  Administration Costs'!A58</f>
        <v xml:space="preserve">To add a row, first unprotect the worksheet using the function in the "Review" tab. Select the last row in the table. </v>
      </c>
      <c r="D485" s="134">
        <f>'8.  Administration Costs'!B58</f>
        <v>0</v>
      </c>
      <c r="E485" s="550">
        <f>'8.  Administration Costs'!C58</f>
        <v>0</v>
      </c>
      <c r="F485" s="134">
        <f>'8.  Administration Costs'!D58</f>
        <v>0</v>
      </c>
      <c r="G485" s="137">
        <f>'8.  Administration Costs'!E58</f>
        <v>0</v>
      </c>
      <c r="H485" s="137">
        <f>'8.  Administration Costs'!F58</f>
        <v>0</v>
      </c>
      <c r="I485" s="137">
        <f>'8.  Administration Costs'!G58</f>
        <v>0</v>
      </c>
      <c r="J485" s="137">
        <f>'8.  Administration Costs'!H58</f>
        <v>0</v>
      </c>
      <c r="K485" s="265"/>
      <c r="L485" s="266"/>
    </row>
    <row r="486" spans="2:12" ht="51" hidden="1" x14ac:dyDescent="0.35">
      <c r="B486" s="110">
        <f>'8.  Administration Costs'!I59</f>
        <v>0</v>
      </c>
      <c r="C486" s="134" t="str">
        <f>'8.  Administration Costs'!A59</f>
        <v xml:space="preserve">Go to the "Home" tab and use the "Insert" dropdown menu to "Insert Sheet Rows". </v>
      </c>
      <c r="D486" s="134">
        <f>'8.  Administration Costs'!B59</f>
        <v>0</v>
      </c>
      <c r="E486" s="550">
        <f>'8.  Administration Costs'!C59</f>
        <v>0</v>
      </c>
      <c r="F486" s="134">
        <f>'8.  Administration Costs'!D59</f>
        <v>0</v>
      </c>
      <c r="G486" s="137">
        <f>'8.  Administration Costs'!E59</f>
        <v>0</v>
      </c>
      <c r="H486" s="137">
        <f>'8.  Administration Costs'!F59</f>
        <v>0</v>
      </c>
      <c r="I486" s="137">
        <f>'8.  Administration Costs'!G59</f>
        <v>0</v>
      </c>
      <c r="J486" s="137">
        <f>'8.  Administration Costs'!H59</f>
        <v>0</v>
      </c>
      <c r="K486" s="265"/>
      <c r="L486" s="266"/>
    </row>
    <row r="487" spans="2:12" ht="38.25" hidden="1" x14ac:dyDescent="0.35">
      <c r="B487" s="110">
        <f>'8.  Administration Costs'!I60</f>
        <v>0</v>
      </c>
      <c r="C487" s="134" t="str">
        <f>'8.  Administration Costs'!A60</f>
        <v xml:space="preserve">Ensure that  formula in column H is copied into the new row. </v>
      </c>
      <c r="D487" s="134">
        <f>'8.  Administration Costs'!B60</f>
        <v>0</v>
      </c>
      <c r="E487" s="550">
        <f>'8.  Administration Costs'!C60</f>
        <v>0</v>
      </c>
      <c r="F487" s="134">
        <f>'8.  Administration Costs'!D60</f>
        <v>0</v>
      </c>
      <c r="G487" s="137">
        <f>'8.  Administration Costs'!E60</f>
        <v>0</v>
      </c>
      <c r="H487" s="137">
        <f>'8.  Administration Costs'!F60</f>
        <v>0</v>
      </c>
      <c r="I487" s="137">
        <f>'8.  Administration Costs'!G60</f>
        <v>0</v>
      </c>
      <c r="J487" s="137">
        <f>'8.  Administration Costs'!H60</f>
        <v>0</v>
      </c>
      <c r="K487" s="265"/>
      <c r="L487" s="266"/>
    </row>
    <row r="488" spans="2:12" ht="38.25" hidden="1" x14ac:dyDescent="0.35">
      <c r="B488" s="110">
        <f>'8.  Administration Costs'!I61</f>
        <v>0</v>
      </c>
      <c r="C488" s="134" t="str">
        <f>'8.  Administration Costs'!A61</f>
        <v xml:space="preserve">Protect the worksheet using the function in the "Review" tab. </v>
      </c>
      <c r="D488" s="134">
        <f>'8.  Administration Costs'!B61</f>
        <v>0</v>
      </c>
      <c r="E488" s="550">
        <f>'8.  Administration Costs'!C61</f>
        <v>0</v>
      </c>
      <c r="F488" s="134">
        <f>'8.  Administration Costs'!D61</f>
        <v>0</v>
      </c>
      <c r="G488" s="137">
        <f>'8.  Administration Costs'!E61</f>
        <v>0</v>
      </c>
      <c r="H488" s="137">
        <f>'8.  Administration Costs'!F61</f>
        <v>0</v>
      </c>
      <c r="I488" s="137">
        <f>'8.  Administration Costs'!G61</f>
        <v>0</v>
      </c>
      <c r="J488" s="137">
        <f>'8.  Administration Costs'!H61</f>
        <v>0</v>
      </c>
      <c r="K488" s="265"/>
      <c r="L488" s="266"/>
    </row>
    <row r="489" spans="2:12" hidden="1" x14ac:dyDescent="0.35">
      <c r="B489" s="110">
        <f>'8.  Administration Costs'!I62</f>
        <v>0</v>
      </c>
      <c r="C489" s="134">
        <f>'8.  Administration Costs'!A62</f>
        <v>0</v>
      </c>
      <c r="D489" s="134">
        <f>'8.  Administration Costs'!B62</f>
        <v>0</v>
      </c>
      <c r="E489" s="550">
        <f>'8.  Administration Costs'!C62</f>
        <v>0</v>
      </c>
      <c r="F489" s="134">
        <f>'8.  Administration Costs'!D62</f>
        <v>0</v>
      </c>
      <c r="G489" s="137">
        <f>'8.  Administration Costs'!E62</f>
        <v>0</v>
      </c>
      <c r="H489" s="137">
        <f>'8.  Administration Costs'!F62</f>
        <v>0</v>
      </c>
      <c r="I489" s="137">
        <f>'8.  Administration Costs'!G62</f>
        <v>0</v>
      </c>
      <c r="J489" s="137">
        <f>'8.  Administration Costs'!H62</f>
        <v>0</v>
      </c>
      <c r="K489" s="265"/>
      <c r="L489" s="266"/>
    </row>
    <row r="490" spans="2:12" hidden="1" x14ac:dyDescent="0.35">
      <c r="B490" s="110">
        <f>'8.  Administration Costs'!I63</f>
        <v>0</v>
      </c>
      <c r="C490" s="134">
        <f>'8.  Administration Costs'!A63</f>
        <v>0</v>
      </c>
      <c r="D490" s="134">
        <f>'8.  Administration Costs'!B63</f>
        <v>0</v>
      </c>
      <c r="E490" s="550">
        <f>'8.  Administration Costs'!C63</f>
        <v>0</v>
      </c>
      <c r="F490" s="134">
        <f>'8.  Administration Costs'!D63</f>
        <v>0</v>
      </c>
      <c r="G490" s="137">
        <f>'8.  Administration Costs'!E63</f>
        <v>0</v>
      </c>
      <c r="H490" s="137">
        <f>'8.  Administration Costs'!F63</f>
        <v>0</v>
      </c>
      <c r="I490" s="137">
        <f>'8.  Administration Costs'!G63</f>
        <v>0</v>
      </c>
      <c r="J490" s="137">
        <f>'8.  Administration Costs'!H63</f>
        <v>0</v>
      </c>
      <c r="K490" s="265"/>
      <c r="L490" s="266"/>
    </row>
    <row r="491" spans="2:12" hidden="1" x14ac:dyDescent="0.35">
      <c r="B491" s="110">
        <f>'8.  Administration Costs'!I64</f>
        <v>0</v>
      </c>
      <c r="C491" s="134">
        <f>'8.  Administration Costs'!A64</f>
        <v>0</v>
      </c>
      <c r="D491" s="134">
        <f>'8.  Administration Costs'!B64</f>
        <v>0</v>
      </c>
      <c r="E491" s="550">
        <f>'8.  Administration Costs'!C64</f>
        <v>0</v>
      </c>
      <c r="F491" s="134">
        <f>'8.  Administration Costs'!D64</f>
        <v>0</v>
      </c>
      <c r="G491" s="137">
        <f>'8.  Administration Costs'!E64</f>
        <v>0</v>
      </c>
      <c r="H491" s="137">
        <f>'8.  Administration Costs'!F64</f>
        <v>0</v>
      </c>
      <c r="I491" s="137">
        <f>'8.  Administration Costs'!G64</f>
        <v>0</v>
      </c>
      <c r="J491" s="137">
        <f>'8.  Administration Costs'!H64</f>
        <v>0</v>
      </c>
      <c r="K491" s="265"/>
      <c r="L491" s="266"/>
    </row>
    <row r="492" spans="2:12" hidden="1" x14ac:dyDescent="0.35">
      <c r="B492" s="110">
        <f>'8.  Administration Costs'!I65</f>
        <v>0</v>
      </c>
      <c r="C492" s="134">
        <f>'8.  Administration Costs'!A65</f>
        <v>0</v>
      </c>
      <c r="D492" s="134">
        <f>'8.  Administration Costs'!B65</f>
        <v>0</v>
      </c>
      <c r="E492" s="550">
        <f>'8.  Administration Costs'!C65</f>
        <v>0</v>
      </c>
      <c r="F492" s="134">
        <f>'8.  Administration Costs'!D65</f>
        <v>0</v>
      </c>
      <c r="G492" s="137">
        <f>'8.  Administration Costs'!E65</f>
        <v>0</v>
      </c>
      <c r="H492" s="137">
        <f>'8.  Administration Costs'!F65</f>
        <v>0</v>
      </c>
      <c r="I492" s="137">
        <f>'8.  Administration Costs'!G65</f>
        <v>0</v>
      </c>
      <c r="J492" s="137">
        <f>'8.  Administration Costs'!H65</f>
        <v>0</v>
      </c>
      <c r="K492" s="265"/>
      <c r="L492" s="266"/>
    </row>
    <row r="493" spans="2:12" hidden="1" x14ac:dyDescent="0.35">
      <c r="B493" s="110">
        <f>'8.  Administration Costs'!I66</f>
        <v>0</v>
      </c>
      <c r="C493" s="134">
        <f>'8.  Administration Costs'!A66</f>
        <v>0</v>
      </c>
      <c r="D493" s="134">
        <f>'8.  Administration Costs'!B66</f>
        <v>0</v>
      </c>
      <c r="E493" s="550">
        <f>'8.  Administration Costs'!C66</f>
        <v>0</v>
      </c>
      <c r="F493" s="134">
        <f>'8.  Administration Costs'!D66</f>
        <v>0</v>
      </c>
      <c r="G493" s="137">
        <f>'8.  Administration Costs'!E66</f>
        <v>0</v>
      </c>
      <c r="H493" s="137">
        <f>'8.  Administration Costs'!F66</f>
        <v>0</v>
      </c>
      <c r="I493" s="137">
        <f>'8.  Administration Costs'!G66</f>
        <v>0</v>
      </c>
      <c r="J493" s="137">
        <f>'8.  Administration Costs'!H66</f>
        <v>0</v>
      </c>
      <c r="K493" s="265"/>
      <c r="L493" s="266"/>
    </row>
    <row r="494" spans="2:12" hidden="1" x14ac:dyDescent="0.35">
      <c r="B494" s="110">
        <f>'8.  Administration Costs'!I67</f>
        <v>0</v>
      </c>
      <c r="C494" s="134">
        <f>'8.  Administration Costs'!A67</f>
        <v>0</v>
      </c>
      <c r="D494" s="134">
        <f>'8.  Administration Costs'!B67</f>
        <v>0</v>
      </c>
      <c r="E494" s="550">
        <f>'8.  Administration Costs'!C67</f>
        <v>0</v>
      </c>
      <c r="F494" s="134">
        <f>'8.  Administration Costs'!D67</f>
        <v>0</v>
      </c>
      <c r="G494" s="137">
        <f>'8.  Administration Costs'!E67</f>
        <v>0</v>
      </c>
      <c r="H494" s="137">
        <f>'8.  Administration Costs'!F67</f>
        <v>0</v>
      </c>
      <c r="I494" s="137">
        <f>'8.  Administration Costs'!G67</f>
        <v>0</v>
      </c>
      <c r="J494" s="137">
        <f>'8.  Administration Costs'!H67</f>
        <v>0</v>
      </c>
      <c r="K494" s="265"/>
      <c r="L494" s="266"/>
    </row>
    <row r="495" spans="2:12" hidden="1" x14ac:dyDescent="0.35">
      <c r="B495" s="110">
        <f>'8.  Administration Costs'!I68</f>
        <v>0</v>
      </c>
      <c r="C495" s="134">
        <f>'8.  Administration Costs'!A68</f>
        <v>0</v>
      </c>
      <c r="D495" s="134">
        <f>'8.  Administration Costs'!B68</f>
        <v>0</v>
      </c>
      <c r="E495" s="550">
        <f>'8.  Administration Costs'!C68</f>
        <v>0</v>
      </c>
      <c r="F495" s="134">
        <f>'8.  Administration Costs'!D68</f>
        <v>0</v>
      </c>
      <c r="G495" s="137">
        <f>'8.  Administration Costs'!E68</f>
        <v>0</v>
      </c>
      <c r="H495" s="137">
        <f>'8.  Administration Costs'!F68</f>
        <v>0</v>
      </c>
      <c r="I495" s="137">
        <f>'8.  Administration Costs'!G68</f>
        <v>0</v>
      </c>
      <c r="J495" s="137">
        <f>'8.  Administration Costs'!H68</f>
        <v>0</v>
      </c>
      <c r="K495" s="265"/>
      <c r="L495" s="266"/>
    </row>
    <row r="496" spans="2:12" hidden="1" x14ac:dyDescent="0.35">
      <c r="B496" s="110">
        <f>'8.  Administration Costs'!I69</f>
        <v>0</v>
      </c>
      <c r="C496" s="134">
        <f>'8.  Administration Costs'!A69</f>
        <v>0</v>
      </c>
      <c r="D496" s="134">
        <f>'8.  Administration Costs'!B69</f>
        <v>0</v>
      </c>
      <c r="E496" s="550">
        <f>'8.  Administration Costs'!C69</f>
        <v>0</v>
      </c>
      <c r="F496" s="134">
        <f>'8.  Administration Costs'!D69</f>
        <v>0</v>
      </c>
      <c r="G496" s="137">
        <f>'8.  Administration Costs'!E69</f>
        <v>0</v>
      </c>
      <c r="H496" s="137">
        <f>'8.  Administration Costs'!F69</f>
        <v>0</v>
      </c>
      <c r="I496" s="137">
        <f>'8.  Administration Costs'!G69</f>
        <v>0</v>
      </c>
      <c r="J496" s="137">
        <f>'8.  Administration Costs'!H69</f>
        <v>0</v>
      </c>
      <c r="K496" s="265"/>
      <c r="L496" s="266"/>
    </row>
    <row r="497" spans="2:12" hidden="1" x14ac:dyDescent="0.35">
      <c r="B497" s="110">
        <f>'8.  Administration Costs'!I70</f>
        <v>0</v>
      </c>
      <c r="C497" s="134">
        <f>'8.  Administration Costs'!A70</f>
        <v>0</v>
      </c>
      <c r="D497" s="134">
        <f>'8.  Administration Costs'!B70</f>
        <v>0</v>
      </c>
      <c r="E497" s="550">
        <f>'8.  Administration Costs'!C70</f>
        <v>0</v>
      </c>
      <c r="F497" s="134">
        <f>'8.  Administration Costs'!D70</f>
        <v>0</v>
      </c>
      <c r="G497" s="137">
        <f>'8.  Administration Costs'!E70</f>
        <v>0</v>
      </c>
      <c r="H497" s="137">
        <f>'8.  Administration Costs'!F70</f>
        <v>0</v>
      </c>
      <c r="I497" s="137">
        <f>'8.  Administration Costs'!G70</f>
        <v>0</v>
      </c>
      <c r="J497" s="137">
        <f>'8.  Administration Costs'!H70</f>
        <v>0</v>
      </c>
      <c r="K497" s="265"/>
      <c r="L497" s="266"/>
    </row>
    <row r="498" spans="2:12" hidden="1" x14ac:dyDescent="0.35">
      <c r="B498" s="110">
        <f>'8.  Administration Costs'!I71</f>
        <v>0</v>
      </c>
      <c r="C498" s="134">
        <f>'8.  Administration Costs'!A71</f>
        <v>0</v>
      </c>
      <c r="D498" s="134">
        <f>'8.  Administration Costs'!B71</f>
        <v>0</v>
      </c>
      <c r="E498" s="550">
        <f>'8.  Administration Costs'!C71</f>
        <v>0</v>
      </c>
      <c r="F498" s="134">
        <f>'8.  Administration Costs'!D71</f>
        <v>0</v>
      </c>
      <c r="G498" s="137">
        <f>'8.  Administration Costs'!E71</f>
        <v>0</v>
      </c>
      <c r="H498" s="137">
        <f>'8.  Administration Costs'!F71</f>
        <v>0</v>
      </c>
      <c r="I498" s="137">
        <f>'8.  Administration Costs'!G71</f>
        <v>0</v>
      </c>
      <c r="J498" s="137">
        <f>'8.  Administration Costs'!H71</f>
        <v>0</v>
      </c>
      <c r="K498" s="265"/>
      <c r="L498" s="266"/>
    </row>
    <row r="499" spans="2:12" hidden="1" x14ac:dyDescent="0.35">
      <c r="B499" s="110">
        <f>'8.  Administration Costs'!I72</f>
        <v>0</v>
      </c>
      <c r="C499" s="134">
        <f>'8.  Administration Costs'!A72</f>
        <v>0</v>
      </c>
      <c r="D499" s="134">
        <f>'8.  Administration Costs'!B72</f>
        <v>0</v>
      </c>
      <c r="E499" s="550">
        <f>'8.  Administration Costs'!C72</f>
        <v>0</v>
      </c>
      <c r="F499" s="134">
        <f>'8.  Administration Costs'!D72</f>
        <v>0</v>
      </c>
      <c r="G499" s="137">
        <f>'8.  Administration Costs'!E72</f>
        <v>0</v>
      </c>
      <c r="H499" s="137">
        <f>'8.  Administration Costs'!F72</f>
        <v>0</v>
      </c>
      <c r="I499" s="137">
        <f>'8.  Administration Costs'!G72</f>
        <v>0</v>
      </c>
      <c r="J499" s="137">
        <f>'8.  Administration Costs'!H72</f>
        <v>0</v>
      </c>
      <c r="K499" s="265"/>
      <c r="L499" s="266"/>
    </row>
    <row r="500" spans="2:12" hidden="1" x14ac:dyDescent="0.35">
      <c r="B500" s="110">
        <f>'8.  Administration Costs'!I73</f>
        <v>0</v>
      </c>
      <c r="C500" s="134">
        <f>'8.  Administration Costs'!A73</f>
        <v>0</v>
      </c>
      <c r="D500" s="134">
        <f>'8.  Administration Costs'!B73</f>
        <v>0</v>
      </c>
      <c r="E500" s="550">
        <f>'8.  Administration Costs'!C73</f>
        <v>0</v>
      </c>
      <c r="F500" s="134">
        <f>'8.  Administration Costs'!D73</f>
        <v>0</v>
      </c>
      <c r="G500" s="137">
        <f>'8.  Administration Costs'!E73</f>
        <v>0</v>
      </c>
      <c r="H500" s="137">
        <f>'8.  Administration Costs'!F73</f>
        <v>0</v>
      </c>
      <c r="I500" s="137">
        <f>'8.  Administration Costs'!G73</f>
        <v>0</v>
      </c>
      <c r="J500" s="137">
        <f>'8.  Administration Costs'!H73</f>
        <v>0</v>
      </c>
      <c r="K500" s="265"/>
      <c r="L500" s="266"/>
    </row>
    <row r="501" spans="2:12" hidden="1" x14ac:dyDescent="0.35">
      <c r="B501" s="110">
        <f>'8.  Administration Costs'!I74</f>
        <v>0</v>
      </c>
      <c r="C501" s="134">
        <f>'8.  Administration Costs'!A74</f>
        <v>0</v>
      </c>
      <c r="D501" s="134">
        <f>'8.  Administration Costs'!B74</f>
        <v>0</v>
      </c>
      <c r="E501" s="550">
        <f>'8.  Administration Costs'!C74</f>
        <v>0</v>
      </c>
      <c r="F501" s="134">
        <f>'8.  Administration Costs'!D74</f>
        <v>0</v>
      </c>
      <c r="G501" s="137">
        <f>'8.  Administration Costs'!E74</f>
        <v>0</v>
      </c>
      <c r="H501" s="137">
        <f>'8.  Administration Costs'!F74</f>
        <v>0</v>
      </c>
      <c r="I501" s="137">
        <f>'8.  Administration Costs'!G74</f>
        <v>0</v>
      </c>
      <c r="J501" s="137">
        <f>'8.  Administration Costs'!H74</f>
        <v>0</v>
      </c>
      <c r="K501" s="265"/>
      <c r="L501" s="266"/>
    </row>
    <row r="502" spans="2:12" hidden="1" x14ac:dyDescent="0.35">
      <c r="B502" s="110">
        <f>'8.  Administration Costs'!I75</f>
        <v>0</v>
      </c>
      <c r="C502" s="134">
        <f>'8.  Administration Costs'!A75</f>
        <v>0</v>
      </c>
      <c r="D502" s="134">
        <f>'8.  Administration Costs'!B75</f>
        <v>0</v>
      </c>
      <c r="E502" s="550">
        <f>'8.  Administration Costs'!C75</f>
        <v>0</v>
      </c>
      <c r="F502" s="134">
        <f>'8.  Administration Costs'!D75</f>
        <v>0</v>
      </c>
      <c r="G502" s="137">
        <f>'8.  Administration Costs'!E75</f>
        <v>0</v>
      </c>
      <c r="H502" s="137">
        <f>'8.  Administration Costs'!F75</f>
        <v>0</v>
      </c>
      <c r="I502" s="137">
        <f>'8.  Administration Costs'!G75</f>
        <v>0</v>
      </c>
      <c r="J502" s="137">
        <f>'8.  Administration Costs'!H75</f>
        <v>0</v>
      </c>
      <c r="K502" s="265"/>
      <c r="L502" s="266"/>
    </row>
    <row r="503" spans="2:12" hidden="1" x14ac:dyDescent="0.35">
      <c r="B503" s="110">
        <f>'8.  Administration Costs'!I76</f>
        <v>0</v>
      </c>
      <c r="C503" s="134">
        <f>'8.  Administration Costs'!A76</f>
        <v>0</v>
      </c>
      <c r="D503" s="134">
        <f>'8.  Administration Costs'!B76</f>
        <v>0</v>
      </c>
      <c r="E503" s="550">
        <f>'8.  Administration Costs'!C76</f>
        <v>0</v>
      </c>
      <c r="F503" s="134">
        <f>'8.  Administration Costs'!D76</f>
        <v>0</v>
      </c>
      <c r="G503" s="137">
        <f>'8.  Administration Costs'!E76</f>
        <v>0</v>
      </c>
      <c r="H503" s="137">
        <f>'8.  Administration Costs'!F76</f>
        <v>0</v>
      </c>
      <c r="I503" s="137">
        <f>'8.  Administration Costs'!G76</f>
        <v>0</v>
      </c>
      <c r="J503" s="137">
        <f>'8.  Administration Costs'!H76</f>
        <v>0</v>
      </c>
      <c r="K503" s="265"/>
      <c r="L503" s="266"/>
    </row>
    <row r="504" spans="2:12" hidden="1" x14ac:dyDescent="0.35">
      <c r="B504" s="110">
        <f>'8.  Administration Costs'!I77</f>
        <v>0</v>
      </c>
      <c r="C504" s="134">
        <f>'8.  Administration Costs'!A77</f>
        <v>0</v>
      </c>
      <c r="D504" s="134">
        <f>'8.  Administration Costs'!B77</f>
        <v>0</v>
      </c>
      <c r="E504" s="550">
        <f>'8.  Administration Costs'!C77</f>
        <v>0</v>
      </c>
      <c r="F504" s="134">
        <f>'8.  Administration Costs'!D77</f>
        <v>0</v>
      </c>
      <c r="G504" s="137">
        <f>'8.  Administration Costs'!E77</f>
        <v>0</v>
      </c>
      <c r="H504" s="137">
        <f>'8.  Administration Costs'!F77</f>
        <v>0</v>
      </c>
      <c r="I504" s="137">
        <f>'8.  Administration Costs'!G77</f>
        <v>0</v>
      </c>
      <c r="J504" s="137">
        <f>'8.  Administration Costs'!H77</f>
        <v>0</v>
      </c>
      <c r="K504" s="265"/>
      <c r="L504" s="266"/>
    </row>
    <row r="505" spans="2:12" hidden="1" x14ac:dyDescent="0.35">
      <c r="B505" s="110">
        <f>'8.  Administration Costs'!I78</f>
        <v>0</v>
      </c>
      <c r="C505" s="134">
        <f>'8.  Administration Costs'!A78</f>
        <v>0</v>
      </c>
      <c r="D505" s="134">
        <f>'8.  Administration Costs'!B78</f>
        <v>0</v>
      </c>
      <c r="E505" s="550">
        <f>'8.  Administration Costs'!C78</f>
        <v>0</v>
      </c>
      <c r="F505" s="134">
        <f>'8.  Administration Costs'!D78</f>
        <v>0</v>
      </c>
      <c r="G505" s="137">
        <f>'8.  Administration Costs'!E78</f>
        <v>0</v>
      </c>
      <c r="H505" s="137">
        <f>'8.  Administration Costs'!F78</f>
        <v>0</v>
      </c>
      <c r="I505" s="137">
        <f>'8.  Administration Costs'!G78</f>
        <v>0</v>
      </c>
      <c r="J505" s="137">
        <f>'8.  Administration Costs'!H78</f>
        <v>0</v>
      </c>
      <c r="K505" s="265"/>
      <c r="L505" s="266"/>
    </row>
    <row r="506" spans="2:12" hidden="1" x14ac:dyDescent="0.35">
      <c r="B506" s="110">
        <f>'8.  Administration Costs'!I79</f>
        <v>0</v>
      </c>
      <c r="C506" s="134">
        <f>'8.  Administration Costs'!A79</f>
        <v>0</v>
      </c>
      <c r="D506" s="134">
        <f>'8.  Administration Costs'!B79</f>
        <v>0</v>
      </c>
      <c r="E506" s="550">
        <f>'8.  Administration Costs'!C79</f>
        <v>0</v>
      </c>
      <c r="F506" s="134">
        <f>'8.  Administration Costs'!D79</f>
        <v>0</v>
      </c>
      <c r="G506" s="137">
        <f>'8.  Administration Costs'!E79</f>
        <v>0</v>
      </c>
      <c r="H506" s="137">
        <f>'8.  Administration Costs'!F79</f>
        <v>0</v>
      </c>
      <c r="I506" s="137">
        <f>'8.  Administration Costs'!G79</f>
        <v>0</v>
      </c>
      <c r="J506" s="137">
        <f>'8.  Administration Costs'!H79</f>
        <v>0</v>
      </c>
      <c r="K506" s="265"/>
      <c r="L506" s="266"/>
    </row>
    <row r="507" spans="2:12" hidden="1" x14ac:dyDescent="0.35">
      <c r="B507" s="110">
        <f>'8.  Administration Costs'!I80</f>
        <v>0</v>
      </c>
      <c r="C507" s="134">
        <f>'8.  Administration Costs'!A80</f>
        <v>0</v>
      </c>
      <c r="D507" s="134">
        <f>'8.  Administration Costs'!B80</f>
        <v>0</v>
      </c>
      <c r="E507" s="550">
        <f>'8.  Administration Costs'!C80</f>
        <v>0</v>
      </c>
      <c r="F507" s="134">
        <f>'8.  Administration Costs'!D80</f>
        <v>0</v>
      </c>
      <c r="G507" s="137">
        <f>'8.  Administration Costs'!E80</f>
        <v>0</v>
      </c>
      <c r="H507" s="137">
        <f>'8.  Administration Costs'!F80</f>
        <v>0</v>
      </c>
      <c r="I507" s="137">
        <f>'8.  Administration Costs'!G80</f>
        <v>0</v>
      </c>
      <c r="J507" s="137">
        <f>'8.  Administration Costs'!H80</f>
        <v>0</v>
      </c>
      <c r="K507" s="265"/>
      <c r="L507" s="266"/>
    </row>
    <row r="508" spans="2:12" hidden="1" x14ac:dyDescent="0.35">
      <c r="B508" s="110">
        <f>'8.  Administration Costs'!I81</f>
        <v>0</v>
      </c>
      <c r="C508" s="134">
        <f>'8.  Administration Costs'!A81</f>
        <v>0</v>
      </c>
      <c r="D508" s="134">
        <f>'8.  Administration Costs'!B81</f>
        <v>0</v>
      </c>
      <c r="E508" s="550">
        <f>'8.  Administration Costs'!C81</f>
        <v>0</v>
      </c>
      <c r="F508" s="134">
        <f>'8.  Administration Costs'!D81</f>
        <v>0</v>
      </c>
      <c r="G508" s="137">
        <f>'8.  Administration Costs'!E81</f>
        <v>0</v>
      </c>
      <c r="H508" s="137">
        <f>'8.  Administration Costs'!F81</f>
        <v>0</v>
      </c>
      <c r="I508" s="137">
        <f>'8.  Administration Costs'!G81</f>
        <v>0</v>
      </c>
      <c r="J508" s="137">
        <f>'8.  Administration Costs'!H81</f>
        <v>0</v>
      </c>
      <c r="K508" s="265"/>
      <c r="L508" s="266"/>
    </row>
    <row r="509" spans="2:12" hidden="1" x14ac:dyDescent="0.35">
      <c r="B509" s="110">
        <f>'8.  Administration Costs'!I82</f>
        <v>0</v>
      </c>
      <c r="C509" s="134">
        <f>'8.  Administration Costs'!A82</f>
        <v>0</v>
      </c>
      <c r="D509" s="134">
        <f>'8.  Administration Costs'!B82</f>
        <v>0</v>
      </c>
      <c r="E509" s="550">
        <f>'8.  Administration Costs'!C82</f>
        <v>0</v>
      </c>
      <c r="F509" s="134">
        <f>'8.  Administration Costs'!D82</f>
        <v>0</v>
      </c>
      <c r="G509" s="137">
        <f>'8.  Administration Costs'!E82</f>
        <v>0</v>
      </c>
      <c r="H509" s="137">
        <f>'8.  Administration Costs'!F82</f>
        <v>0</v>
      </c>
      <c r="I509" s="137">
        <f>'8.  Administration Costs'!G82</f>
        <v>0</v>
      </c>
      <c r="J509" s="137">
        <f>'8.  Administration Costs'!H82</f>
        <v>0</v>
      </c>
      <c r="K509" s="265"/>
      <c r="L509" s="266"/>
    </row>
    <row r="510" spans="2:12" hidden="1" x14ac:dyDescent="0.35">
      <c r="B510" s="110">
        <f>'8.  Administration Costs'!I83</f>
        <v>0</v>
      </c>
      <c r="C510" s="134">
        <f>'8.  Administration Costs'!A83</f>
        <v>0</v>
      </c>
      <c r="D510" s="134">
        <f>'8.  Administration Costs'!B83</f>
        <v>0</v>
      </c>
      <c r="E510" s="550">
        <f>'8.  Administration Costs'!C83</f>
        <v>0</v>
      </c>
      <c r="F510" s="134">
        <f>'8.  Administration Costs'!D83</f>
        <v>0</v>
      </c>
      <c r="G510" s="137">
        <f>'8.  Administration Costs'!E83</f>
        <v>0</v>
      </c>
      <c r="H510" s="137">
        <f>'8.  Administration Costs'!F83</f>
        <v>0</v>
      </c>
      <c r="I510" s="137">
        <f>'8.  Administration Costs'!G83</f>
        <v>0</v>
      </c>
      <c r="J510" s="137">
        <f>'8.  Administration Costs'!H83</f>
        <v>0</v>
      </c>
      <c r="K510" s="265"/>
      <c r="L510" s="266"/>
    </row>
    <row r="511" spans="2:12" hidden="1" x14ac:dyDescent="0.35">
      <c r="B511" s="110">
        <f>'8.  Administration Costs'!I84</f>
        <v>0</v>
      </c>
      <c r="C511" s="134">
        <f>'8.  Administration Costs'!A84</f>
        <v>0</v>
      </c>
      <c r="D511" s="134">
        <f>'8.  Administration Costs'!B84</f>
        <v>0</v>
      </c>
      <c r="E511" s="550">
        <f>'8.  Administration Costs'!C84</f>
        <v>0</v>
      </c>
      <c r="F511" s="134">
        <f>'8.  Administration Costs'!D84</f>
        <v>0</v>
      </c>
      <c r="G511" s="137">
        <f>'8.  Administration Costs'!E84</f>
        <v>0</v>
      </c>
      <c r="H511" s="137">
        <f>'8.  Administration Costs'!F84</f>
        <v>0</v>
      </c>
      <c r="I511" s="137">
        <f>'8.  Administration Costs'!G84</f>
        <v>0</v>
      </c>
      <c r="J511" s="137">
        <f>'8.  Administration Costs'!H84</f>
        <v>0</v>
      </c>
      <c r="K511" s="265"/>
      <c r="L511" s="266"/>
    </row>
    <row r="512" spans="2:12" hidden="1" x14ac:dyDescent="0.35">
      <c r="B512" s="110">
        <f>'8.  Administration Costs'!I85</f>
        <v>0</v>
      </c>
      <c r="C512" s="134">
        <f>'8.  Administration Costs'!A85</f>
        <v>0</v>
      </c>
      <c r="D512" s="134">
        <f>'8.  Administration Costs'!B85</f>
        <v>0</v>
      </c>
      <c r="E512" s="550">
        <f>'8.  Administration Costs'!C85</f>
        <v>0</v>
      </c>
      <c r="F512" s="134">
        <f>'8.  Administration Costs'!D85</f>
        <v>0</v>
      </c>
      <c r="G512" s="137">
        <f>'8.  Administration Costs'!E85</f>
        <v>0</v>
      </c>
      <c r="H512" s="137">
        <f>'8.  Administration Costs'!F85</f>
        <v>0</v>
      </c>
      <c r="I512" s="137">
        <f>'8.  Administration Costs'!G85</f>
        <v>0</v>
      </c>
      <c r="J512" s="137">
        <f>'8.  Administration Costs'!H85</f>
        <v>0</v>
      </c>
      <c r="K512" s="265"/>
      <c r="L512" s="266"/>
    </row>
    <row r="513" spans="2:12" hidden="1" x14ac:dyDescent="0.35">
      <c r="B513" s="110">
        <f>'8.  Administration Costs'!I86</f>
        <v>0</v>
      </c>
      <c r="C513" s="134">
        <f>'8.  Administration Costs'!A86</f>
        <v>0</v>
      </c>
      <c r="D513" s="134">
        <f>'8.  Administration Costs'!B86</f>
        <v>0</v>
      </c>
      <c r="E513" s="550">
        <f>'8.  Administration Costs'!C86</f>
        <v>0</v>
      </c>
      <c r="F513" s="134">
        <f>'8.  Administration Costs'!D86</f>
        <v>0</v>
      </c>
      <c r="G513" s="137">
        <f>'8.  Administration Costs'!E86</f>
        <v>0</v>
      </c>
      <c r="H513" s="137">
        <f>'8.  Administration Costs'!F86</f>
        <v>0</v>
      </c>
      <c r="I513" s="137">
        <f>'8.  Administration Costs'!G86</f>
        <v>0</v>
      </c>
      <c r="J513" s="137">
        <f>'8.  Administration Costs'!H86</f>
        <v>0</v>
      </c>
      <c r="K513" s="265"/>
      <c r="L513" s="266"/>
    </row>
    <row r="514" spans="2:12" hidden="1" x14ac:dyDescent="0.35">
      <c r="B514" s="110">
        <f>'8.  Administration Costs'!I87</f>
        <v>0</v>
      </c>
      <c r="C514" s="134">
        <f>'8.  Administration Costs'!A87</f>
        <v>0</v>
      </c>
      <c r="D514" s="134">
        <f>'8.  Administration Costs'!B87</f>
        <v>0</v>
      </c>
      <c r="E514" s="550">
        <f>'8.  Administration Costs'!C87</f>
        <v>0</v>
      </c>
      <c r="F514" s="134">
        <f>'8.  Administration Costs'!D87</f>
        <v>0</v>
      </c>
      <c r="G514" s="137">
        <f>'8.  Administration Costs'!E87</f>
        <v>0</v>
      </c>
      <c r="H514" s="137">
        <f>'8.  Administration Costs'!F87</f>
        <v>0</v>
      </c>
      <c r="I514" s="137">
        <f>'8.  Administration Costs'!G87</f>
        <v>0</v>
      </c>
      <c r="J514" s="137">
        <f>'8.  Administration Costs'!H87</f>
        <v>0</v>
      </c>
      <c r="K514" s="265"/>
      <c r="L514" s="266"/>
    </row>
    <row r="515" spans="2:12" hidden="1" x14ac:dyDescent="0.35">
      <c r="B515" s="110">
        <f>'8.  Administration Costs'!I88</f>
        <v>0</v>
      </c>
      <c r="C515" s="134">
        <f>'8.  Administration Costs'!A88</f>
        <v>0</v>
      </c>
      <c r="D515" s="134">
        <f>'8.  Administration Costs'!B88</f>
        <v>0</v>
      </c>
      <c r="E515" s="550">
        <f>'8.  Administration Costs'!C88</f>
        <v>0</v>
      </c>
      <c r="F515" s="134">
        <f>'8.  Administration Costs'!D88</f>
        <v>0</v>
      </c>
      <c r="G515" s="137">
        <f>'8.  Administration Costs'!E88</f>
        <v>0</v>
      </c>
      <c r="H515" s="137">
        <f>'8.  Administration Costs'!F88</f>
        <v>0</v>
      </c>
      <c r="I515" s="137">
        <f>'8.  Administration Costs'!G88</f>
        <v>0</v>
      </c>
      <c r="J515" s="137">
        <f>'8.  Administration Costs'!H88</f>
        <v>0</v>
      </c>
      <c r="K515" s="265"/>
      <c r="L515" s="266"/>
    </row>
    <row r="516" spans="2:12" hidden="1" x14ac:dyDescent="0.35">
      <c r="B516" s="110">
        <f>'8.  Administration Costs'!I89</f>
        <v>0</v>
      </c>
      <c r="C516" s="134">
        <f>'8.  Administration Costs'!A89</f>
        <v>0</v>
      </c>
      <c r="D516" s="134">
        <f>'8.  Administration Costs'!B89</f>
        <v>0</v>
      </c>
      <c r="E516" s="550">
        <f>'8.  Administration Costs'!C89</f>
        <v>0</v>
      </c>
      <c r="F516" s="134">
        <f>'8.  Administration Costs'!D89</f>
        <v>0</v>
      </c>
      <c r="G516" s="137">
        <f>'8.  Administration Costs'!E89</f>
        <v>0</v>
      </c>
      <c r="H516" s="137">
        <f>'8.  Administration Costs'!F89</f>
        <v>0</v>
      </c>
      <c r="I516" s="137">
        <f>'8.  Administration Costs'!G89</f>
        <v>0</v>
      </c>
      <c r="J516" s="137">
        <f>'8.  Administration Costs'!H89</f>
        <v>0</v>
      </c>
      <c r="K516" s="265"/>
      <c r="L516" s="266"/>
    </row>
    <row r="517" spans="2:12" hidden="1" x14ac:dyDescent="0.35">
      <c r="B517" s="110">
        <f>'8.  Administration Costs'!I90</f>
        <v>0</v>
      </c>
      <c r="C517" s="134">
        <f>'8.  Administration Costs'!A90</f>
        <v>0</v>
      </c>
      <c r="D517" s="134">
        <f>'8.  Administration Costs'!B90</f>
        <v>0</v>
      </c>
      <c r="E517" s="550">
        <f>'8.  Administration Costs'!C90</f>
        <v>0</v>
      </c>
      <c r="F517" s="134">
        <f>'8.  Administration Costs'!D90</f>
        <v>0</v>
      </c>
      <c r="G517" s="137">
        <f>'8.  Administration Costs'!E90</f>
        <v>0</v>
      </c>
      <c r="H517" s="137">
        <f>'8.  Administration Costs'!F90</f>
        <v>0</v>
      </c>
      <c r="I517" s="137">
        <f>'8.  Administration Costs'!G90</f>
        <v>0</v>
      </c>
      <c r="J517" s="137">
        <f>'8.  Administration Costs'!H90</f>
        <v>0</v>
      </c>
      <c r="K517" s="265"/>
      <c r="L517" s="266"/>
    </row>
    <row r="518" spans="2:12" hidden="1" x14ac:dyDescent="0.35">
      <c r="B518" s="110">
        <f>'8.  Administration Costs'!I91</f>
        <v>0</v>
      </c>
      <c r="C518" s="134">
        <f>'8.  Administration Costs'!A91</f>
        <v>0</v>
      </c>
      <c r="D518" s="134">
        <f>'8.  Administration Costs'!B91</f>
        <v>0</v>
      </c>
      <c r="E518" s="550">
        <f>'8.  Administration Costs'!C91</f>
        <v>0</v>
      </c>
      <c r="F518" s="134">
        <f>'8.  Administration Costs'!D91</f>
        <v>0</v>
      </c>
      <c r="G518" s="137">
        <f>'8.  Administration Costs'!E91</f>
        <v>0</v>
      </c>
      <c r="H518" s="137">
        <f>'8.  Administration Costs'!F91</f>
        <v>0</v>
      </c>
      <c r="I518" s="137">
        <f>'8.  Administration Costs'!G91</f>
        <v>0</v>
      </c>
      <c r="J518" s="137">
        <f>'8.  Administration Costs'!H91</f>
        <v>0</v>
      </c>
      <c r="K518" s="265"/>
      <c r="L518" s="266"/>
    </row>
    <row r="519" spans="2:12" hidden="1" x14ac:dyDescent="0.35">
      <c r="B519" s="110">
        <f>'8.  Administration Costs'!I92</f>
        <v>0</v>
      </c>
      <c r="C519" s="134">
        <f>'8.  Administration Costs'!A92</f>
        <v>0</v>
      </c>
      <c r="D519" s="134">
        <f>'8.  Administration Costs'!B92</f>
        <v>0</v>
      </c>
      <c r="E519" s="550">
        <f>'8.  Administration Costs'!C92</f>
        <v>0</v>
      </c>
      <c r="F519" s="134">
        <f>'8.  Administration Costs'!D92</f>
        <v>0</v>
      </c>
      <c r="G519" s="137">
        <f>'8.  Administration Costs'!E92</f>
        <v>0</v>
      </c>
      <c r="H519" s="137">
        <f>'8.  Administration Costs'!F92</f>
        <v>0</v>
      </c>
      <c r="I519" s="137">
        <f>'8.  Administration Costs'!G92</f>
        <v>0</v>
      </c>
      <c r="J519" s="137">
        <f>'8.  Administration Costs'!H92</f>
        <v>0</v>
      </c>
      <c r="K519" s="265"/>
      <c r="L519" s="266"/>
    </row>
    <row r="520" spans="2:12" hidden="1" x14ac:dyDescent="0.35">
      <c r="B520" s="110">
        <f>'8.  Administration Costs'!I93</f>
        <v>0</v>
      </c>
      <c r="C520" s="134">
        <f>'8.  Administration Costs'!A93</f>
        <v>0</v>
      </c>
      <c r="D520" s="134">
        <f>'8.  Administration Costs'!B93</f>
        <v>0</v>
      </c>
      <c r="E520" s="550">
        <f>'8.  Administration Costs'!C93</f>
        <v>0</v>
      </c>
      <c r="F520" s="134">
        <f>'8.  Administration Costs'!D93</f>
        <v>0</v>
      </c>
      <c r="G520" s="137">
        <f>'8.  Administration Costs'!E93</f>
        <v>0</v>
      </c>
      <c r="H520" s="137">
        <f>'8.  Administration Costs'!F93</f>
        <v>0</v>
      </c>
      <c r="I520" s="137">
        <f>'8.  Administration Costs'!G93</f>
        <v>0</v>
      </c>
      <c r="J520" s="137">
        <f>'8.  Administration Costs'!H93</f>
        <v>0</v>
      </c>
      <c r="K520" s="265"/>
      <c r="L520" s="266"/>
    </row>
    <row r="521" spans="2:12" hidden="1" x14ac:dyDescent="0.35">
      <c r="B521" s="110">
        <f>'8.  Administration Costs'!I94</f>
        <v>0</v>
      </c>
      <c r="C521" s="134">
        <f>'8.  Administration Costs'!A94</f>
        <v>0</v>
      </c>
      <c r="D521" s="134">
        <f>'8.  Administration Costs'!B94</f>
        <v>0</v>
      </c>
      <c r="E521" s="550">
        <f>'8.  Administration Costs'!C94</f>
        <v>0</v>
      </c>
      <c r="F521" s="134">
        <f>'8.  Administration Costs'!D94</f>
        <v>0</v>
      </c>
      <c r="G521" s="137">
        <f>'8.  Administration Costs'!E94</f>
        <v>0</v>
      </c>
      <c r="H521" s="137">
        <f>'8.  Administration Costs'!F94</f>
        <v>0</v>
      </c>
      <c r="I521" s="137">
        <f>'8.  Administration Costs'!G94</f>
        <v>0</v>
      </c>
      <c r="J521" s="137">
        <f>'8.  Administration Costs'!H94</f>
        <v>0</v>
      </c>
      <c r="K521" s="265"/>
      <c r="L521" s="266"/>
    </row>
    <row r="522" spans="2:12" hidden="1" x14ac:dyDescent="0.35">
      <c r="B522" s="110">
        <f>'8.  Administration Costs'!I95</f>
        <v>0</v>
      </c>
      <c r="C522" s="134">
        <f>'8.  Administration Costs'!A95</f>
        <v>0</v>
      </c>
      <c r="D522" s="134">
        <f>'8.  Administration Costs'!B95</f>
        <v>0</v>
      </c>
      <c r="E522" s="550">
        <f>'8.  Administration Costs'!C95</f>
        <v>0</v>
      </c>
      <c r="F522" s="134">
        <f>'8.  Administration Costs'!D95</f>
        <v>0</v>
      </c>
      <c r="G522" s="137">
        <f>'8.  Administration Costs'!E95</f>
        <v>0</v>
      </c>
      <c r="H522" s="137">
        <f>'8.  Administration Costs'!F95</f>
        <v>0</v>
      </c>
      <c r="I522" s="137">
        <f>'8.  Administration Costs'!G95</f>
        <v>0</v>
      </c>
      <c r="J522" s="137">
        <f>'8.  Administration Costs'!H95</f>
        <v>0</v>
      </c>
      <c r="K522" s="265"/>
      <c r="L522" s="266"/>
    </row>
    <row r="523" spans="2:12" hidden="1" x14ac:dyDescent="0.35">
      <c r="B523" s="110">
        <f>'8.  Administration Costs'!I96</f>
        <v>0</v>
      </c>
      <c r="C523" s="134">
        <f>'8.  Administration Costs'!A96</f>
        <v>0</v>
      </c>
      <c r="D523" s="134">
        <f>'8.  Administration Costs'!B96</f>
        <v>0</v>
      </c>
      <c r="E523" s="550">
        <f>'8.  Administration Costs'!C96</f>
        <v>0</v>
      </c>
      <c r="F523" s="134">
        <f>'8.  Administration Costs'!D96</f>
        <v>0</v>
      </c>
      <c r="G523" s="137">
        <f>'8.  Administration Costs'!E96</f>
        <v>0</v>
      </c>
      <c r="H523" s="137">
        <f>'8.  Administration Costs'!F96</f>
        <v>0</v>
      </c>
      <c r="I523" s="137">
        <f>'8.  Administration Costs'!G96</f>
        <v>0</v>
      </c>
      <c r="J523" s="137">
        <f>'8.  Administration Costs'!H96</f>
        <v>0</v>
      </c>
      <c r="K523" s="265"/>
      <c r="L523" s="266"/>
    </row>
    <row r="524" spans="2:12" hidden="1" x14ac:dyDescent="0.35">
      <c r="B524" s="110">
        <f>'8.  Administration Costs'!I97</f>
        <v>0</v>
      </c>
      <c r="C524" s="134">
        <f>'8.  Administration Costs'!A97</f>
        <v>0</v>
      </c>
      <c r="D524" s="134">
        <f>'8.  Administration Costs'!B97</f>
        <v>0</v>
      </c>
      <c r="E524" s="550">
        <f>'8.  Administration Costs'!C97</f>
        <v>0</v>
      </c>
      <c r="F524" s="134">
        <f>'8.  Administration Costs'!D97</f>
        <v>0</v>
      </c>
      <c r="G524" s="137">
        <f>'8.  Administration Costs'!E97</f>
        <v>0</v>
      </c>
      <c r="H524" s="137">
        <f>'8.  Administration Costs'!F97</f>
        <v>0</v>
      </c>
      <c r="I524" s="137">
        <f>'8.  Administration Costs'!G97</f>
        <v>0</v>
      </c>
      <c r="J524" s="137">
        <f>'8.  Administration Costs'!H97</f>
        <v>0</v>
      </c>
      <c r="K524" s="265"/>
      <c r="L524" s="266"/>
    </row>
    <row r="525" spans="2:12" hidden="1" x14ac:dyDescent="0.35">
      <c r="B525" s="110">
        <f>'8.  Administration Costs'!I98</f>
        <v>0</v>
      </c>
      <c r="C525" s="134">
        <f>'8.  Administration Costs'!A98</f>
        <v>0</v>
      </c>
      <c r="D525" s="134">
        <f>'8.  Administration Costs'!B98</f>
        <v>0</v>
      </c>
      <c r="E525" s="550">
        <f>'8.  Administration Costs'!C98</f>
        <v>0</v>
      </c>
      <c r="F525" s="134">
        <f>'8.  Administration Costs'!D98</f>
        <v>0</v>
      </c>
      <c r="G525" s="137">
        <f>'8.  Administration Costs'!E98</f>
        <v>0</v>
      </c>
      <c r="H525" s="137">
        <f>'8.  Administration Costs'!F98</f>
        <v>0</v>
      </c>
      <c r="I525" s="137">
        <f>'8.  Administration Costs'!G98</f>
        <v>0</v>
      </c>
      <c r="J525" s="137">
        <f>'8.  Administration Costs'!H98</f>
        <v>0</v>
      </c>
      <c r="K525" s="265"/>
      <c r="L525" s="266"/>
    </row>
    <row r="526" spans="2:12" hidden="1" x14ac:dyDescent="0.35">
      <c r="B526" s="110">
        <f>'8.  Administration Costs'!I99</f>
        <v>0</v>
      </c>
      <c r="C526" s="134">
        <f>'8.  Administration Costs'!A99</f>
        <v>0</v>
      </c>
      <c r="D526" s="134">
        <f>'8.  Administration Costs'!B99</f>
        <v>0</v>
      </c>
      <c r="E526" s="550">
        <f>'8.  Administration Costs'!C99</f>
        <v>0</v>
      </c>
      <c r="F526" s="134">
        <f>'8.  Administration Costs'!D99</f>
        <v>0</v>
      </c>
      <c r="G526" s="137">
        <f>'8.  Administration Costs'!E99</f>
        <v>0</v>
      </c>
      <c r="H526" s="137">
        <f>'8.  Administration Costs'!F99</f>
        <v>0</v>
      </c>
      <c r="I526" s="137">
        <f>'8.  Administration Costs'!G99</f>
        <v>0</v>
      </c>
      <c r="J526" s="137">
        <f>'8.  Administration Costs'!H99</f>
        <v>0</v>
      </c>
      <c r="K526" s="265"/>
      <c r="L526" s="266"/>
    </row>
    <row r="527" spans="2:12" hidden="1" x14ac:dyDescent="0.35">
      <c r="B527" s="110">
        <f>'8.  Administration Costs'!I100</f>
        <v>0</v>
      </c>
      <c r="C527" s="134">
        <f>'8.  Administration Costs'!A100</f>
        <v>0</v>
      </c>
      <c r="D527" s="134">
        <f>'8.  Administration Costs'!B100</f>
        <v>0</v>
      </c>
      <c r="E527" s="550">
        <f>'8.  Administration Costs'!C100</f>
        <v>0</v>
      </c>
      <c r="F527" s="134">
        <f>'8.  Administration Costs'!D100</f>
        <v>0</v>
      </c>
      <c r="G527" s="137">
        <f>'8.  Administration Costs'!E100</f>
        <v>0</v>
      </c>
      <c r="H527" s="137">
        <f>'8.  Administration Costs'!F100</f>
        <v>0</v>
      </c>
      <c r="I527" s="137">
        <f>'8.  Administration Costs'!G100</f>
        <v>0</v>
      </c>
      <c r="J527" s="137">
        <f>'8.  Administration Costs'!H100</f>
        <v>0</v>
      </c>
      <c r="K527" s="265"/>
      <c r="L527" s="266"/>
    </row>
    <row r="528" spans="2:12" hidden="1" x14ac:dyDescent="0.35">
      <c r="B528" s="110">
        <f>'8.  Administration Costs'!I101</f>
        <v>0</v>
      </c>
      <c r="C528" s="134">
        <f>'8.  Administration Costs'!A101</f>
        <v>0</v>
      </c>
      <c r="D528" s="134">
        <f>'8.  Administration Costs'!B101</f>
        <v>0</v>
      </c>
      <c r="E528" s="550">
        <f>'8.  Administration Costs'!C101</f>
        <v>0</v>
      </c>
      <c r="F528" s="134">
        <f>'8.  Administration Costs'!D101</f>
        <v>0</v>
      </c>
      <c r="G528" s="137">
        <f>'8.  Administration Costs'!E101</f>
        <v>0</v>
      </c>
      <c r="H528" s="137">
        <f>'8.  Administration Costs'!F101</f>
        <v>0</v>
      </c>
      <c r="I528" s="137">
        <f>'8.  Administration Costs'!G101</f>
        <v>0</v>
      </c>
      <c r="J528" s="137">
        <f>'8.  Administration Costs'!H101</f>
        <v>0</v>
      </c>
      <c r="K528" s="265"/>
      <c r="L528" s="266"/>
    </row>
    <row r="529" spans="2:16" hidden="1" x14ac:dyDescent="0.35">
      <c r="B529" s="110">
        <f>'8.  Administration Costs'!I102</f>
        <v>0</v>
      </c>
      <c r="C529" s="134">
        <f>'8.  Administration Costs'!A102</f>
        <v>0</v>
      </c>
      <c r="D529" s="134">
        <f>'8.  Administration Costs'!B102</f>
        <v>0</v>
      </c>
      <c r="E529" s="550">
        <f>'8.  Administration Costs'!C102</f>
        <v>0</v>
      </c>
      <c r="F529" s="134">
        <f>'8.  Administration Costs'!D102</f>
        <v>0</v>
      </c>
      <c r="G529" s="137">
        <f>'8.  Administration Costs'!E102</f>
        <v>0</v>
      </c>
      <c r="H529" s="137">
        <f>'8.  Administration Costs'!F102</f>
        <v>0</v>
      </c>
      <c r="I529" s="137">
        <f>'8.  Administration Costs'!G102</f>
        <v>0</v>
      </c>
      <c r="J529" s="137">
        <f>'8.  Administration Costs'!H102</f>
        <v>0</v>
      </c>
      <c r="K529" s="265"/>
      <c r="L529" s="266"/>
    </row>
    <row r="530" spans="2:16" hidden="1" x14ac:dyDescent="0.35">
      <c r="B530" s="110">
        <f>'8.  Administration Costs'!I103</f>
        <v>0</v>
      </c>
      <c r="C530" s="134">
        <f>'8.  Administration Costs'!A103</f>
        <v>0</v>
      </c>
      <c r="D530" s="134">
        <f>'8.  Administration Costs'!B103</f>
        <v>0</v>
      </c>
      <c r="E530" s="550">
        <f>'8.  Administration Costs'!C103</f>
        <v>0</v>
      </c>
      <c r="F530" s="134">
        <f>'8.  Administration Costs'!D103</f>
        <v>0</v>
      </c>
      <c r="G530" s="137">
        <f>'8.  Administration Costs'!E103</f>
        <v>0</v>
      </c>
      <c r="H530" s="137">
        <f>'8.  Administration Costs'!F103</f>
        <v>0</v>
      </c>
      <c r="I530" s="137">
        <f>'8.  Administration Costs'!G103</f>
        <v>0</v>
      </c>
      <c r="J530" s="137">
        <f>'8.  Administration Costs'!H103</f>
        <v>0</v>
      </c>
      <c r="K530" s="265"/>
      <c r="L530" s="266"/>
    </row>
    <row r="531" spans="2:16" hidden="1" x14ac:dyDescent="0.35">
      <c r="B531" s="110">
        <f>'8.  Administration Costs'!I104</f>
        <v>0</v>
      </c>
      <c r="C531" s="134">
        <f>'8.  Administration Costs'!A104</f>
        <v>0</v>
      </c>
      <c r="D531" s="134">
        <f>'8.  Administration Costs'!B104</f>
        <v>0</v>
      </c>
      <c r="E531" s="550">
        <f>'8.  Administration Costs'!C104</f>
        <v>0</v>
      </c>
      <c r="F531" s="134">
        <f>'8.  Administration Costs'!D104</f>
        <v>0</v>
      </c>
      <c r="G531" s="137">
        <f>'8.  Administration Costs'!E104</f>
        <v>0</v>
      </c>
      <c r="H531" s="137">
        <f>'8.  Administration Costs'!F104</f>
        <v>0</v>
      </c>
      <c r="I531" s="137">
        <f>'8.  Administration Costs'!G104</f>
        <v>0</v>
      </c>
      <c r="J531" s="137">
        <f>'8.  Administration Costs'!H104</f>
        <v>0</v>
      </c>
      <c r="K531" s="265"/>
      <c r="L531" s="266"/>
    </row>
    <row r="532" spans="2:16" hidden="1" x14ac:dyDescent="0.35">
      <c r="B532" s="110">
        <f>'8.  Administration Costs'!I105</f>
        <v>0</v>
      </c>
      <c r="C532" s="134">
        <f>'8.  Administration Costs'!A105</f>
        <v>0</v>
      </c>
      <c r="D532" s="134">
        <f>'8.  Administration Costs'!B105</f>
        <v>0</v>
      </c>
      <c r="E532" s="550">
        <f>'8.  Administration Costs'!C105</f>
        <v>0</v>
      </c>
      <c r="F532" s="134">
        <f>'8.  Administration Costs'!D105</f>
        <v>0</v>
      </c>
      <c r="G532" s="137">
        <f>'8.  Administration Costs'!E105</f>
        <v>0</v>
      </c>
      <c r="H532" s="137">
        <f>'8.  Administration Costs'!F105</f>
        <v>0</v>
      </c>
      <c r="I532" s="137">
        <f>'8.  Administration Costs'!G105</f>
        <v>0</v>
      </c>
      <c r="J532" s="137">
        <f>'8.  Administration Costs'!H105</f>
        <v>0</v>
      </c>
      <c r="K532" s="265"/>
      <c r="L532" s="266"/>
    </row>
    <row r="533" spans="2:16" hidden="1" x14ac:dyDescent="0.35">
      <c r="B533" s="110">
        <f>'8.  Administration Costs'!I106</f>
        <v>0</v>
      </c>
      <c r="C533" s="134">
        <f>'8.  Administration Costs'!A106</f>
        <v>0</v>
      </c>
      <c r="D533" s="134">
        <f>'8.  Administration Costs'!B106</f>
        <v>0</v>
      </c>
      <c r="E533" s="550">
        <f>'8.  Administration Costs'!C106</f>
        <v>0</v>
      </c>
      <c r="F533" s="134">
        <f>'8.  Administration Costs'!D106</f>
        <v>0</v>
      </c>
      <c r="G533" s="137">
        <f>'8.  Administration Costs'!E106</f>
        <v>0</v>
      </c>
      <c r="H533" s="137">
        <f>'8.  Administration Costs'!F106</f>
        <v>0</v>
      </c>
      <c r="I533" s="137">
        <f>'8.  Administration Costs'!G106</f>
        <v>0</v>
      </c>
      <c r="J533" s="137">
        <f>'8.  Administration Costs'!H106</f>
        <v>0</v>
      </c>
      <c r="K533" s="265"/>
      <c r="L533" s="266"/>
    </row>
    <row r="534" spans="2:16" hidden="1" x14ac:dyDescent="0.35">
      <c r="B534" s="110">
        <f>'8.  Administration Costs'!I107</f>
        <v>0</v>
      </c>
      <c r="C534" s="134">
        <f>'8.  Administration Costs'!A107</f>
        <v>0</v>
      </c>
      <c r="D534" s="134">
        <f>'8.  Administration Costs'!B107</f>
        <v>0</v>
      </c>
      <c r="E534" s="550">
        <f>'8.  Administration Costs'!C107</f>
        <v>0</v>
      </c>
      <c r="F534" s="134">
        <f>'8.  Administration Costs'!D107</f>
        <v>0</v>
      </c>
      <c r="G534" s="137">
        <f>'8.  Administration Costs'!E107</f>
        <v>0</v>
      </c>
      <c r="H534" s="137">
        <f>'8.  Administration Costs'!F107</f>
        <v>0</v>
      </c>
      <c r="I534" s="137">
        <f>'8.  Administration Costs'!G107</f>
        <v>0</v>
      </c>
      <c r="J534" s="137">
        <f>'8.  Administration Costs'!H107</f>
        <v>0</v>
      </c>
      <c r="K534" s="265"/>
      <c r="L534" s="266"/>
    </row>
    <row r="535" spans="2:16" x14ac:dyDescent="0.35">
      <c r="C535" s="125"/>
      <c r="D535" s="125"/>
      <c r="E535" s="125"/>
      <c r="F535" s="125"/>
      <c r="G535" s="125"/>
      <c r="H535" s="125"/>
      <c r="I535" s="146" t="s">
        <v>88</v>
      </c>
      <c r="J535" s="145">
        <f>SUBTOTAL(9,J435:J534)</f>
        <v>0</v>
      </c>
      <c r="K535" s="145">
        <f>SUBTOTAL(9,K435:K534)</f>
        <v>0</v>
      </c>
      <c r="L535" s="125"/>
    </row>
    <row r="537" spans="2:16" s="114" customFormat="1" ht="22.5" x14ac:dyDescent="0.6">
      <c r="B537"/>
      <c r="C537" s="142" t="s">
        <v>281</v>
      </c>
      <c r="D537" s="125"/>
      <c r="E537" s="125"/>
      <c r="F537" s="125"/>
      <c r="G537" s="125"/>
      <c r="H537" s="125"/>
      <c r="I537" s="125"/>
      <c r="J537" s="360"/>
      <c r="K537" s="125"/>
      <c r="L537" s="125"/>
      <c r="M537" s="125"/>
      <c r="N537" s="360"/>
      <c r="O537" s="360"/>
      <c r="P537" s="360"/>
    </row>
    <row r="538" spans="2:16" s="114" customFormat="1" ht="90" x14ac:dyDescent="0.35">
      <c r="B538" s="135" t="s">
        <v>87</v>
      </c>
      <c r="C538" s="111" t="s">
        <v>181</v>
      </c>
      <c r="D538" s="111" t="s">
        <v>12</v>
      </c>
      <c r="E538" s="122" t="s">
        <v>195</v>
      </c>
      <c r="F538" s="111" t="s">
        <v>13</v>
      </c>
      <c r="G538" s="111" t="s">
        <v>183</v>
      </c>
      <c r="H538" s="111" t="s">
        <v>182</v>
      </c>
      <c r="I538" s="111" t="s">
        <v>2</v>
      </c>
      <c r="J538" s="358" t="s">
        <v>1</v>
      </c>
      <c r="K538" s="111" t="s">
        <v>372</v>
      </c>
      <c r="L538" s="111" t="s">
        <v>371</v>
      </c>
      <c r="M538" s="111" t="s">
        <v>373</v>
      </c>
      <c r="N538" s="111" t="s">
        <v>53</v>
      </c>
      <c r="O538" s="111" t="s">
        <v>95</v>
      </c>
      <c r="P538" s="111" t="s">
        <v>96</v>
      </c>
    </row>
    <row r="539" spans="2:16" s="114" customFormat="1" hidden="1" x14ac:dyDescent="0.35">
      <c r="B539" s="110">
        <f>'9. Travel - Admin'!M12</f>
        <v>0</v>
      </c>
      <c r="C539" s="548" t="str">
        <f>'9. Travel - Admin'!A12</f>
        <v xml:space="preserve"> </v>
      </c>
      <c r="D539" s="138">
        <f>'9. Travel - Admin'!B12</f>
        <v>0</v>
      </c>
      <c r="E539" s="138">
        <f>'9. Travel - Admin'!C12</f>
        <v>0</v>
      </c>
      <c r="F539" s="138">
        <f>'9. Travel - Admin'!D12</f>
        <v>0</v>
      </c>
      <c r="G539" s="595">
        <f>'9. Travel - Admin'!E12</f>
        <v>0</v>
      </c>
      <c r="H539" s="392">
        <f>'9. Travel - Admin'!F12</f>
        <v>0</v>
      </c>
      <c r="I539" s="138">
        <f>'9. Travel - Admin'!G12</f>
        <v>0</v>
      </c>
      <c r="J539" s="548">
        <f>'9. Travel - Admin'!H12</f>
        <v>0</v>
      </c>
      <c r="K539" s="139">
        <f>'9. Travel - Admin'!I12</f>
        <v>0</v>
      </c>
      <c r="L539" s="139">
        <f>'9. Travel - Admin'!J12</f>
        <v>0</v>
      </c>
      <c r="M539" s="139">
        <f>'9. Travel - Admin'!K12</f>
        <v>0</v>
      </c>
      <c r="N539" s="139">
        <f>'9. Travel - Admin'!L12</f>
        <v>0</v>
      </c>
      <c r="O539" s="154"/>
      <c r="P539" s="155"/>
    </row>
    <row r="540" spans="2:16" s="114" customFormat="1" hidden="1" x14ac:dyDescent="0.35">
      <c r="B540" s="110">
        <f>'9. Travel - Admin'!M13</f>
        <v>0</v>
      </c>
      <c r="C540" s="550">
        <f>'9. Travel - Admin'!A13</f>
        <v>0</v>
      </c>
      <c r="D540" s="134">
        <f>'9. Travel - Admin'!B13</f>
        <v>0</v>
      </c>
      <c r="E540" s="134">
        <f>'9. Travel - Admin'!C13</f>
        <v>0</v>
      </c>
      <c r="F540" s="134">
        <f>'9. Travel - Admin'!D13</f>
        <v>0</v>
      </c>
      <c r="G540" s="595">
        <f>'9. Travel - Admin'!E13</f>
        <v>0</v>
      </c>
      <c r="H540" s="392">
        <f>'9. Travel - Admin'!F13</f>
        <v>0</v>
      </c>
      <c r="I540" s="134">
        <f>'9. Travel - Admin'!G13</f>
        <v>0</v>
      </c>
      <c r="J540" s="548">
        <f>'9. Travel - Admin'!H13</f>
        <v>0</v>
      </c>
      <c r="K540" s="137">
        <f>'9. Travel - Admin'!I13</f>
        <v>0</v>
      </c>
      <c r="L540" s="137">
        <f>'9. Travel - Admin'!J13</f>
        <v>0</v>
      </c>
      <c r="M540" s="137">
        <f>'9. Travel - Admin'!K13</f>
        <v>0</v>
      </c>
      <c r="N540" s="137">
        <f>'9. Travel - Admin'!L13</f>
        <v>0</v>
      </c>
      <c r="O540" s="367"/>
      <c r="P540" s="266"/>
    </row>
    <row r="541" spans="2:16" s="114" customFormat="1" hidden="1" x14ac:dyDescent="0.35">
      <c r="B541" s="136">
        <f>'9. Travel - Admin'!M14</f>
        <v>0</v>
      </c>
      <c r="C541" s="550">
        <f>'9. Travel - Admin'!A14</f>
        <v>0</v>
      </c>
      <c r="D541" s="134">
        <f>'9. Travel - Admin'!B14</f>
        <v>0</v>
      </c>
      <c r="E541" s="134">
        <f>'9. Travel - Admin'!C14</f>
        <v>0</v>
      </c>
      <c r="F541" s="134">
        <f>'9. Travel - Admin'!D14</f>
        <v>0</v>
      </c>
      <c r="G541" s="595">
        <f>'9. Travel - Admin'!E14</f>
        <v>0</v>
      </c>
      <c r="H541" s="392">
        <f>'9. Travel - Admin'!F14</f>
        <v>0</v>
      </c>
      <c r="I541" s="134">
        <f>'9. Travel - Admin'!G14</f>
        <v>0</v>
      </c>
      <c r="J541" s="548">
        <f>'9. Travel - Admin'!H14</f>
        <v>0</v>
      </c>
      <c r="K541" s="137">
        <f>'9. Travel - Admin'!I14</f>
        <v>0</v>
      </c>
      <c r="L541" s="137">
        <f>'9. Travel - Admin'!J14</f>
        <v>0</v>
      </c>
      <c r="M541" s="137">
        <f>'9. Travel - Admin'!K14</f>
        <v>0</v>
      </c>
      <c r="N541" s="137">
        <f>'9. Travel - Admin'!L14</f>
        <v>0</v>
      </c>
      <c r="O541" s="152"/>
      <c r="P541" s="153"/>
    </row>
    <row r="542" spans="2:16" s="114" customFormat="1" hidden="1" x14ac:dyDescent="0.35">
      <c r="B542" s="110">
        <f>'9. Travel - Admin'!M15</f>
        <v>0</v>
      </c>
      <c r="C542" s="550">
        <f>'9. Travel - Admin'!A15</f>
        <v>0</v>
      </c>
      <c r="D542" s="134">
        <f>'9. Travel - Admin'!B15</f>
        <v>0</v>
      </c>
      <c r="E542" s="134">
        <f>'9. Travel - Admin'!C15</f>
        <v>0</v>
      </c>
      <c r="F542" s="134">
        <f>'9. Travel - Admin'!D15</f>
        <v>0</v>
      </c>
      <c r="G542" s="595">
        <f>'9. Travel - Admin'!E15</f>
        <v>0</v>
      </c>
      <c r="H542" s="392">
        <f>'9. Travel - Admin'!F15</f>
        <v>0</v>
      </c>
      <c r="I542" s="134">
        <f>'9. Travel - Admin'!G15</f>
        <v>0</v>
      </c>
      <c r="J542" s="548">
        <f>'9. Travel - Admin'!H15</f>
        <v>0</v>
      </c>
      <c r="K542" s="137">
        <f>'9. Travel - Admin'!I15</f>
        <v>0</v>
      </c>
      <c r="L542" s="137">
        <f>'9. Travel - Admin'!J15</f>
        <v>0</v>
      </c>
      <c r="M542" s="137">
        <f>'9. Travel - Admin'!K15</f>
        <v>0</v>
      </c>
      <c r="N542" s="137">
        <f>'9. Travel - Admin'!L15</f>
        <v>0</v>
      </c>
      <c r="O542" s="154"/>
      <c r="P542" s="155"/>
    </row>
    <row r="543" spans="2:16" hidden="1" x14ac:dyDescent="0.35">
      <c r="B543" s="110">
        <f>'9. Travel - Admin'!M16</f>
        <v>0</v>
      </c>
      <c r="C543" s="550">
        <f>'9. Travel - Admin'!A16</f>
        <v>0</v>
      </c>
      <c r="D543" s="134">
        <f>'9. Travel - Admin'!B16</f>
        <v>0</v>
      </c>
      <c r="E543" s="134">
        <f>'9. Travel - Admin'!C16</f>
        <v>0</v>
      </c>
      <c r="F543" s="134">
        <f>'9. Travel - Admin'!D16</f>
        <v>0</v>
      </c>
      <c r="G543" s="595">
        <f>'9. Travel - Admin'!E16</f>
        <v>0</v>
      </c>
      <c r="H543" s="392">
        <f>'9. Travel - Admin'!F16</f>
        <v>0</v>
      </c>
      <c r="I543" s="134">
        <f>'9. Travel - Admin'!G16</f>
        <v>0</v>
      </c>
      <c r="J543" s="548">
        <f>'9. Travel - Admin'!H16</f>
        <v>0</v>
      </c>
      <c r="K543" s="137">
        <f>'9. Travel - Admin'!I16</f>
        <v>0</v>
      </c>
      <c r="L543" s="137">
        <f>'9. Travel - Admin'!J16</f>
        <v>0</v>
      </c>
      <c r="M543" s="137">
        <f>'9. Travel - Admin'!K16</f>
        <v>0</v>
      </c>
      <c r="N543" s="137">
        <f>'9. Travel - Admin'!L16</f>
        <v>0</v>
      </c>
      <c r="O543" s="152"/>
      <c r="P543" s="153"/>
    </row>
    <row r="544" spans="2:16" hidden="1" x14ac:dyDescent="0.35">
      <c r="B544" s="110">
        <f>'9. Travel - Admin'!M17</f>
        <v>0</v>
      </c>
      <c r="C544" s="550">
        <f>'9. Travel - Admin'!A17</f>
        <v>0</v>
      </c>
      <c r="D544" s="134">
        <f>'9. Travel - Admin'!B17</f>
        <v>0</v>
      </c>
      <c r="E544" s="134">
        <f>'9. Travel - Admin'!C17</f>
        <v>0</v>
      </c>
      <c r="F544" s="134">
        <f>'9. Travel - Admin'!D17</f>
        <v>0</v>
      </c>
      <c r="G544" s="595">
        <f>'9. Travel - Admin'!E17</f>
        <v>0</v>
      </c>
      <c r="H544" s="392">
        <f>'9. Travel - Admin'!F17</f>
        <v>0</v>
      </c>
      <c r="I544" s="134">
        <f>'9. Travel - Admin'!G17</f>
        <v>0</v>
      </c>
      <c r="J544" s="548">
        <f>'9. Travel - Admin'!H17</f>
        <v>0</v>
      </c>
      <c r="K544" s="137">
        <f>'9. Travel - Admin'!I17</f>
        <v>0</v>
      </c>
      <c r="L544" s="137">
        <f>'9. Travel - Admin'!J17</f>
        <v>0</v>
      </c>
      <c r="M544" s="137">
        <f>'9. Travel - Admin'!K17</f>
        <v>0</v>
      </c>
      <c r="N544" s="137">
        <f>'9. Travel - Admin'!L17</f>
        <v>0</v>
      </c>
      <c r="O544" s="152"/>
      <c r="P544" s="153"/>
    </row>
    <row r="545" spans="2:16" hidden="1" x14ac:dyDescent="0.35">
      <c r="B545" s="110">
        <f>'9. Travel - Admin'!M18</f>
        <v>0</v>
      </c>
      <c r="C545" s="550">
        <f>'9. Travel - Admin'!A18</f>
        <v>0</v>
      </c>
      <c r="D545" s="134">
        <f>'9. Travel - Admin'!B18</f>
        <v>0</v>
      </c>
      <c r="E545" s="134">
        <f>'9. Travel - Admin'!C18</f>
        <v>0</v>
      </c>
      <c r="F545" s="134">
        <f>'9. Travel - Admin'!D18</f>
        <v>0</v>
      </c>
      <c r="G545" s="595">
        <f>'9. Travel - Admin'!E18</f>
        <v>0</v>
      </c>
      <c r="H545" s="392">
        <f>'9. Travel - Admin'!F18</f>
        <v>0</v>
      </c>
      <c r="I545" s="134">
        <f>'9. Travel - Admin'!G18</f>
        <v>0</v>
      </c>
      <c r="J545" s="548">
        <f>'9. Travel - Admin'!H18</f>
        <v>0</v>
      </c>
      <c r="K545" s="137">
        <f>'9. Travel - Admin'!I18</f>
        <v>0</v>
      </c>
      <c r="L545" s="137">
        <f>'9. Travel - Admin'!J18</f>
        <v>0</v>
      </c>
      <c r="M545" s="137">
        <f>'9. Travel - Admin'!K18</f>
        <v>0</v>
      </c>
      <c r="N545" s="137">
        <f>'9. Travel - Admin'!L18</f>
        <v>0</v>
      </c>
      <c r="O545" s="152"/>
      <c r="P545" s="153"/>
    </row>
    <row r="546" spans="2:16" s="123" customFormat="1" hidden="1" x14ac:dyDescent="0.35">
      <c r="B546" s="110">
        <f>'9. Travel - Admin'!M19</f>
        <v>0</v>
      </c>
      <c r="C546" s="550">
        <f>'9. Travel - Admin'!A19</f>
        <v>0</v>
      </c>
      <c r="D546" s="134">
        <f>'9. Travel - Admin'!B19</f>
        <v>0</v>
      </c>
      <c r="E546" s="134">
        <f>'9. Travel - Admin'!C19</f>
        <v>0</v>
      </c>
      <c r="F546" s="134">
        <f>'9. Travel - Admin'!D19</f>
        <v>0</v>
      </c>
      <c r="G546" s="595">
        <f>'9. Travel - Admin'!E19</f>
        <v>0</v>
      </c>
      <c r="H546" s="392">
        <f>'9. Travel - Admin'!F19</f>
        <v>0</v>
      </c>
      <c r="I546" s="134">
        <f>'9. Travel - Admin'!G19</f>
        <v>0</v>
      </c>
      <c r="J546" s="548">
        <f>'9. Travel - Admin'!H19</f>
        <v>0</v>
      </c>
      <c r="K546" s="137">
        <f>'9. Travel - Admin'!I19</f>
        <v>0</v>
      </c>
      <c r="L546" s="137">
        <f>'9. Travel - Admin'!J19</f>
        <v>0</v>
      </c>
      <c r="M546" s="137">
        <f>'9. Travel - Admin'!K19</f>
        <v>0</v>
      </c>
      <c r="N546" s="137">
        <f>'9. Travel - Admin'!L19</f>
        <v>0</v>
      </c>
      <c r="O546" s="152"/>
      <c r="P546" s="153"/>
    </row>
    <row r="547" spans="2:16" s="114" customFormat="1" hidden="1" x14ac:dyDescent="0.35">
      <c r="B547" s="110">
        <f>'9. Travel - Admin'!M20</f>
        <v>0</v>
      </c>
      <c r="C547" s="550">
        <f>'9. Travel - Admin'!A20</f>
        <v>0</v>
      </c>
      <c r="D547" s="134">
        <f>'9. Travel - Admin'!B20</f>
        <v>0</v>
      </c>
      <c r="E547" s="134">
        <f>'9. Travel - Admin'!C20</f>
        <v>0</v>
      </c>
      <c r="F547" s="134">
        <f>'9. Travel - Admin'!D20</f>
        <v>0</v>
      </c>
      <c r="G547" s="595">
        <f>'9. Travel - Admin'!E20</f>
        <v>0</v>
      </c>
      <c r="H547" s="392">
        <f>'9. Travel - Admin'!F20</f>
        <v>0</v>
      </c>
      <c r="I547" s="134">
        <f>'9. Travel - Admin'!G20</f>
        <v>0</v>
      </c>
      <c r="J547" s="548">
        <f>'9. Travel - Admin'!H20</f>
        <v>0</v>
      </c>
      <c r="K547" s="137">
        <f>'9. Travel - Admin'!I20</f>
        <v>0</v>
      </c>
      <c r="L547" s="137">
        <f>'9. Travel - Admin'!J20</f>
        <v>0</v>
      </c>
      <c r="M547" s="137">
        <f>'9. Travel - Admin'!K20</f>
        <v>0</v>
      </c>
      <c r="N547" s="137">
        <f>'9. Travel - Admin'!L20</f>
        <v>0</v>
      </c>
      <c r="O547" s="152"/>
      <c r="P547" s="153"/>
    </row>
    <row r="548" spans="2:16" s="114" customFormat="1" hidden="1" x14ac:dyDescent="0.35">
      <c r="B548" s="110">
        <f>'9. Travel - Admin'!M21</f>
        <v>0</v>
      </c>
      <c r="C548" s="550">
        <f>'9. Travel - Admin'!A21</f>
        <v>0</v>
      </c>
      <c r="D548" s="134">
        <f>'9. Travel - Admin'!B21</f>
        <v>0</v>
      </c>
      <c r="E548" s="134">
        <f>'9. Travel - Admin'!C21</f>
        <v>0</v>
      </c>
      <c r="F548" s="134">
        <f>'9. Travel - Admin'!D21</f>
        <v>0</v>
      </c>
      <c r="G548" s="595">
        <f>'9. Travel - Admin'!E21</f>
        <v>0</v>
      </c>
      <c r="H548" s="392">
        <f>'9. Travel - Admin'!F21</f>
        <v>0</v>
      </c>
      <c r="I548" s="134">
        <f>'9. Travel - Admin'!G21</f>
        <v>0</v>
      </c>
      <c r="J548" s="548">
        <f>'9. Travel - Admin'!H21</f>
        <v>0</v>
      </c>
      <c r="K548" s="137">
        <f>'9. Travel - Admin'!I21</f>
        <v>0</v>
      </c>
      <c r="L548" s="137">
        <f>'9. Travel - Admin'!J21</f>
        <v>0</v>
      </c>
      <c r="M548" s="137">
        <f>'9. Travel - Admin'!K21</f>
        <v>0</v>
      </c>
      <c r="N548" s="137">
        <f>'9. Travel - Admin'!L21</f>
        <v>0</v>
      </c>
      <c r="O548" s="152"/>
      <c r="P548" s="153"/>
    </row>
    <row r="549" spans="2:16" s="114" customFormat="1" hidden="1" x14ac:dyDescent="0.35">
      <c r="B549" s="110">
        <f>'9. Travel - Admin'!M22</f>
        <v>0</v>
      </c>
      <c r="C549" s="550">
        <f>'9. Travel - Admin'!A22</f>
        <v>0</v>
      </c>
      <c r="D549" s="134">
        <f>'9. Travel - Admin'!B22</f>
        <v>0</v>
      </c>
      <c r="E549" s="134">
        <f>'9. Travel - Admin'!C22</f>
        <v>0</v>
      </c>
      <c r="F549" s="134">
        <f>'9. Travel - Admin'!D22</f>
        <v>0</v>
      </c>
      <c r="G549" s="595">
        <f>'9. Travel - Admin'!E22</f>
        <v>0</v>
      </c>
      <c r="H549" s="392">
        <f>'9. Travel - Admin'!F22</f>
        <v>0</v>
      </c>
      <c r="I549" s="134">
        <f>'9. Travel - Admin'!G22</f>
        <v>0</v>
      </c>
      <c r="J549" s="548">
        <f>'9. Travel - Admin'!H22</f>
        <v>0</v>
      </c>
      <c r="K549" s="137">
        <f>'9. Travel - Admin'!I22</f>
        <v>0</v>
      </c>
      <c r="L549" s="137">
        <f>'9. Travel - Admin'!J22</f>
        <v>0</v>
      </c>
      <c r="M549" s="137">
        <f>'9. Travel - Admin'!K22</f>
        <v>0</v>
      </c>
      <c r="N549" s="137">
        <f>'9. Travel - Admin'!L22</f>
        <v>0</v>
      </c>
      <c r="O549" s="152"/>
      <c r="P549" s="153"/>
    </row>
    <row r="550" spans="2:16" s="114" customFormat="1" hidden="1" x14ac:dyDescent="0.35">
      <c r="B550" s="110">
        <f>'9. Travel - Admin'!M23</f>
        <v>0</v>
      </c>
      <c r="C550" s="550">
        <f>'9. Travel - Admin'!A23</f>
        <v>0</v>
      </c>
      <c r="D550" s="134">
        <f>'9. Travel - Admin'!B23</f>
        <v>0</v>
      </c>
      <c r="E550" s="134">
        <f>'9. Travel - Admin'!C23</f>
        <v>0</v>
      </c>
      <c r="F550" s="134">
        <f>'9. Travel - Admin'!D23</f>
        <v>0</v>
      </c>
      <c r="G550" s="595">
        <f>'9. Travel - Admin'!E23</f>
        <v>0</v>
      </c>
      <c r="H550" s="392">
        <f>'9. Travel - Admin'!F23</f>
        <v>0</v>
      </c>
      <c r="I550" s="134">
        <f>'9. Travel - Admin'!G23</f>
        <v>0</v>
      </c>
      <c r="J550" s="548">
        <f>'9. Travel - Admin'!H23</f>
        <v>0</v>
      </c>
      <c r="K550" s="137">
        <f>'9. Travel - Admin'!I23</f>
        <v>0</v>
      </c>
      <c r="L550" s="137">
        <f>'9. Travel - Admin'!J23</f>
        <v>0</v>
      </c>
      <c r="M550" s="137">
        <f>'9. Travel - Admin'!K23</f>
        <v>0</v>
      </c>
      <c r="N550" s="137">
        <f>'9. Travel - Admin'!L23</f>
        <v>0</v>
      </c>
      <c r="O550" s="152"/>
      <c r="P550" s="153"/>
    </row>
    <row r="551" spans="2:16" s="114" customFormat="1" hidden="1" x14ac:dyDescent="0.35">
      <c r="B551" s="110">
        <f>'9. Travel - Admin'!M24</f>
        <v>0</v>
      </c>
      <c r="C551" s="550">
        <f>'9. Travel - Admin'!A24</f>
        <v>0</v>
      </c>
      <c r="D551" s="134">
        <f>'9. Travel - Admin'!B24</f>
        <v>0</v>
      </c>
      <c r="E551" s="134">
        <f>'9. Travel - Admin'!C24</f>
        <v>0</v>
      </c>
      <c r="F551" s="134">
        <f>'9. Travel - Admin'!D24</f>
        <v>0</v>
      </c>
      <c r="G551" s="595">
        <f>'9. Travel - Admin'!E24</f>
        <v>0</v>
      </c>
      <c r="H551" s="392">
        <f>'9. Travel - Admin'!F24</f>
        <v>0</v>
      </c>
      <c r="I551" s="134">
        <f>'9. Travel - Admin'!G24</f>
        <v>0</v>
      </c>
      <c r="J551" s="548">
        <f>'9. Travel - Admin'!H24</f>
        <v>0</v>
      </c>
      <c r="K551" s="137">
        <f>'9. Travel - Admin'!I24</f>
        <v>0</v>
      </c>
      <c r="L551" s="137">
        <f>'9. Travel - Admin'!J24</f>
        <v>0</v>
      </c>
      <c r="M551" s="137">
        <f>'9. Travel - Admin'!K24</f>
        <v>0</v>
      </c>
      <c r="N551" s="137">
        <f>'9. Travel - Admin'!L24</f>
        <v>0</v>
      </c>
      <c r="O551" s="152"/>
      <c r="P551" s="153"/>
    </row>
    <row r="552" spans="2:16" s="114" customFormat="1" hidden="1" x14ac:dyDescent="0.35">
      <c r="B552" s="110">
        <f>'9. Travel - Admin'!M25</f>
        <v>0</v>
      </c>
      <c r="C552" s="550">
        <f>'9. Travel - Admin'!A25</f>
        <v>0</v>
      </c>
      <c r="D552" s="134">
        <f>'9. Travel - Admin'!B25</f>
        <v>0</v>
      </c>
      <c r="E552" s="134">
        <f>'9. Travel - Admin'!C25</f>
        <v>0</v>
      </c>
      <c r="F552" s="134">
        <f>'9. Travel - Admin'!D25</f>
        <v>0</v>
      </c>
      <c r="G552" s="595">
        <f>'9. Travel - Admin'!E25</f>
        <v>0</v>
      </c>
      <c r="H552" s="392">
        <f>'9. Travel - Admin'!F25</f>
        <v>0</v>
      </c>
      <c r="I552" s="134">
        <f>'9. Travel - Admin'!G25</f>
        <v>0</v>
      </c>
      <c r="J552" s="548">
        <f>'9. Travel - Admin'!H25</f>
        <v>0</v>
      </c>
      <c r="K552" s="137">
        <f>'9. Travel - Admin'!I25</f>
        <v>0</v>
      </c>
      <c r="L552" s="137">
        <f>'9. Travel - Admin'!J25</f>
        <v>0</v>
      </c>
      <c r="M552" s="137">
        <f>'9. Travel - Admin'!K25</f>
        <v>0</v>
      </c>
      <c r="N552" s="137">
        <f>'9. Travel - Admin'!L25</f>
        <v>0</v>
      </c>
      <c r="O552" s="152"/>
      <c r="P552" s="153"/>
    </row>
    <row r="553" spans="2:16" s="114" customFormat="1" hidden="1" x14ac:dyDescent="0.35">
      <c r="B553" s="110">
        <f>'9. Travel - Admin'!M26</f>
        <v>0</v>
      </c>
      <c r="C553" s="550">
        <f>'9. Travel - Admin'!A26</f>
        <v>0</v>
      </c>
      <c r="D553" s="134">
        <f>'9. Travel - Admin'!B26</f>
        <v>0</v>
      </c>
      <c r="E553" s="134">
        <f>'9. Travel - Admin'!C26</f>
        <v>0</v>
      </c>
      <c r="F553" s="134">
        <f>'9. Travel - Admin'!D26</f>
        <v>0</v>
      </c>
      <c r="G553" s="595">
        <f>'9. Travel - Admin'!E26</f>
        <v>0</v>
      </c>
      <c r="H553" s="392">
        <f>'9. Travel - Admin'!F26</f>
        <v>0</v>
      </c>
      <c r="I553" s="134">
        <f>'9. Travel - Admin'!G26</f>
        <v>0</v>
      </c>
      <c r="J553" s="548">
        <f>'9. Travel - Admin'!H26</f>
        <v>0</v>
      </c>
      <c r="K553" s="137">
        <f>'9. Travel - Admin'!I26</f>
        <v>0</v>
      </c>
      <c r="L553" s="137">
        <f>'9. Travel - Admin'!J26</f>
        <v>0</v>
      </c>
      <c r="M553" s="137">
        <f>'9. Travel - Admin'!K26</f>
        <v>0</v>
      </c>
      <c r="N553" s="137">
        <f>'9. Travel - Admin'!L26</f>
        <v>0</v>
      </c>
      <c r="O553" s="152"/>
      <c r="P553" s="153"/>
    </row>
    <row r="554" spans="2:16" s="114" customFormat="1" hidden="1" x14ac:dyDescent="0.35">
      <c r="B554" s="110">
        <f>'9. Travel - Admin'!M27</f>
        <v>0</v>
      </c>
      <c r="C554" s="550">
        <f>'9. Travel - Admin'!A27</f>
        <v>0</v>
      </c>
      <c r="D554" s="134">
        <f>'9. Travel - Admin'!B27</f>
        <v>0</v>
      </c>
      <c r="E554" s="134">
        <f>'9. Travel - Admin'!C27</f>
        <v>0</v>
      </c>
      <c r="F554" s="134">
        <f>'9. Travel - Admin'!D27</f>
        <v>0</v>
      </c>
      <c r="G554" s="595">
        <f>'9. Travel - Admin'!E27</f>
        <v>0</v>
      </c>
      <c r="H554" s="392">
        <f>'9. Travel - Admin'!F27</f>
        <v>0</v>
      </c>
      <c r="I554" s="134">
        <f>'9. Travel - Admin'!G27</f>
        <v>0</v>
      </c>
      <c r="J554" s="548">
        <f>'9. Travel - Admin'!H27</f>
        <v>0</v>
      </c>
      <c r="K554" s="137">
        <f>'9. Travel - Admin'!I27</f>
        <v>0</v>
      </c>
      <c r="L554" s="137">
        <f>'9. Travel - Admin'!J27</f>
        <v>0</v>
      </c>
      <c r="M554" s="137">
        <f>'9. Travel - Admin'!K27</f>
        <v>0</v>
      </c>
      <c r="N554" s="137">
        <f>'9. Travel - Admin'!L27</f>
        <v>0</v>
      </c>
      <c r="O554" s="152"/>
      <c r="P554" s="153"/>
    </row>
    <row r="555" spans="2:16" s="114" customFormat="1" hidden="1" x14ac:dyDescent="0.35">
      <c r="B555" s="110">
        <f>'9. Travel - Admin'!M28</f>
        <v>0</v>
      </c>
      <c r="C555" s="550">
        <f>'9. Travel - Admin'!A28</f>
        <v>0</v>
      </c>
      <c r="D555" s="134">
        <f>'9. Travel - Admin'!B28</f>
        <v>0</v>
      </c>
      <c r="E555" s="134">
        <f>'9. Travel - Admin'!C28</f>
        <v>0</v>
      </c>
      <c r="F555" s="134">
        <f>'9. Travel - Admin'!D28</f>
        <v>0</v>
      </c>
      <c r="G555" s="595">
        <f>'9. Travel - Admin'!E28</f>
        <v>0</v>
      </c>
      <c r="H555" s="392">
        <f>'9. Travel - Admin'!F28</f>
        <v>0</v>
      </c>
      <c r="I555" s="134">
        <f>'9. Travel - Admin'!G28</f>
        <v>0</v>
      </c>
      <c r="J555" s="548">
        <f>'9. Travel - Admin'!H28</f>
        <v>0</v>
      </c>
      <c r="K555" s="137">
        <f>'9. Travel - Admin'!I28</f>
        <v>0</v>
      </c>
      <c r="L555" s="137">
        <f>'9. Travel - Admin'!J28</f>
        <v>0</v>
      </c>
      <c r="M555" s="137">
        <f>'9. Travel - Admin'!K28</f>
        <v>0</v>
      </c>
      <c r="N555" s="137">
        <f>'9. Travel - Admin'!L28</f>
        <v>0</v>
      </c>
      <c r="O555" s="152"/>
      <c r="P555" s="153"/>
    </row>
    <row r="556" spans="2:16" s="114" customFormat="1" hidden="1" x14ac:dyDescent="0.35">
      <c r="B556" s="110">
        <f>'9. Travel - Admin'!M29</f>
        <v>0</v>
      </c>
      <c r="C556" s="550">
        <f>'9. Travel - Admin'!A29</f>
        <v>0</v>
      </c>
      <c r="D556" s="134">
        <f>'9. Travel - Admin'!B29</f>
        <v>0</v>
      </c>
      <c r="E556" s="134">
        <f>'9. Travel - Admin'!C29</f>
        <v>0</v>
      </c>
      <c r="F556" s="134">
        <f>'9. Travel - Admin'!D29</f>
        <v>0</v>
      </c>
      <c r="G556" s="595">
        <f>'9. Travel - Admin'!E29</f>
        <v>0</v>
      </c>
      <c r="H556" s="392">
        <f>'9. Travel - Admin'!F29</f>
        <v>0</v>
      </c>
      <c r="I556" s="134">
        <f>'9. Travel - Admin'!G29</f>
        <v>0</v>
      </c>
      <c r="J556" s="548">
        <f>'9. Travel - Admin'!H29</f>
        <v>0</v>
      </c>
      <c r="K556" s="137">
        <f>'9. Travel - Admin'!I29</f>
        <v>0</v>
      </c>
      <c r="L556" s="137">
        <f>'9. Travel - Admin'!J29</f>
        <v>0</v>
      </c>
      <c r="M556" s="137">
        <f>'9. Travel - Admin'!K29</f>
        <v>0</v>
      </c>
      <c r="N556" s="137">
        <f>'9. Travel - Admin'!L29</f>
        <v>0</v>
      </c>
      <c r="O556" s="152"/>
      <c r="P556" s="153"/>
    </row>
    <row r="557" spans="2:16" s="114" customFormat="1" hidden="1" x14ac:dyDescent="0.35">
      <c r="B557" s="110">
        <f>'9. Travel - Admin'!M30</f>
        <v>0</v>
      </c>
      <c r="C557" s="550">
        <f>'9. Travel - Admin'!A30</f>
        <v>0</v>
      </c>
      <c r="D557" s="134">
        <f>'9. Travel - Admin'!B30</f>
        <v>0</v>
      </c>
      <c r="E557" s="134">
        <f>'9. Travel - Admin'!C30</f>
        <v>0</v>
      </c>
      <c r="F557" s="134">
        <f>'9. Travel - Admin'!D30</f>
        <v>0</v>
      </c>
      <c r="G557" s="595">
        <f>'9. Travel - Admin'!E30</f>
        <v>0</v>
      </c>
      <c r="H557" s="392">
        <f>'9. Travel - Admin'!F30</f>
        <v>0</v>
      </c>
      <c r="I557" s="134">
        <f>'9. Travel - Admin'!G30</f>
        <v>0</v>
      </c>
      <c r="J557" s="548">
        <f>'9. Travel - Admin'!H30</f>
        <v>0</v>
      </c>
      <c r="K557" s="137">
        <f>'9. Travel - Admin'!I30</f>
        <v>0</v>
      </c>
      <c r="L557" s="137">
        <f>'9. Travel - Admin'!J30</f>
        <v>0</v>
      </c>
      <c r="M557" s="137">
        <f>'9. Travel - Admin'!K30</f>
        <v>0</v>
      </c>
      <c r="N557" s="137">
        <f>'9. Travel - Admin'!L30</f>
        <v>0</v>
      </c>
      <c r="O557" s="152"/>
      <c r="P557" s="153"/>
    </row>
    <row r="558" spans="2:16" s="114" customFormat="1" hidden="1" x14ac:dyDescent="0.35">
      <c r="B558" s="110">
        <f>'9. Travel - Admin'!M31</f>
        <v>0</v>
      </c>
      <c r="C558" s="550">
        <f>'9. Travel - Admin'!A31</f>
        <v>0</v>
      </c>
      <c r="D558" s="134">
        <f>'9. Travel - Admin'!B31</f>
        <v>0</v>
      </c>
      <c r="E558" s="134">
        <f>'9. Travel - Admin'!C31</f>
        <v>0</v>
      </c>
      <c r="F558" s="134">
        <f>'9. Travel - Admin'!D31</f>
        <v>0</v>
      </c>
      <c r="G558" s="595">
        <f>'9. Travel - Admin'!E31</f>
        <v>0</v>
      </c>
      <c r="H558" s="392">
        <f>'9. Travel - Admin'!F31</f>
        <v>0</v>
      </c>
      <c r="I558" s="134">
        <f>'9. Travel - Admin'!G31</f>
        <v>0</v>
      </c>
      <c r="J558" s="548">
        <f>'9. Travel - Admin'!H31</f>
        <v>0</v>
      </c>
      <c r="K558" s="137">
        <f>'9. Travel - Admin'!I31</f>
        <v>0</v>
      </c>
      <c r="L558" s="137">
        <f>'9. Travel - Admin'!J31</f>
        <v>0</v>
      </c>
      <c r="M558" s="137">
        <f>'9. Travel - Admin'!K31</f>
        <v>0</v>
      </c>
      <c r="N558" s="137">
        <f>'9. Travel - Admin'!L31</f>
        <v>0</v>
      </c>
      <c r="O558" s="152"/>
      <c r="P558" s="153"/>
    </row>
    <row r="559" spans="2:16" s="114" customFormat="1" hidden="1" x14ac:dyDescent="0.35">
      <c r="B559" s="110">
        <f>'9. Travel - Admin'!M32</f>
        <v>0</v>
      </c>
      <c r="C559" s="550">
        <f>'9. Travel - Admin'!A32</f>
        <v>0</v>
      </c>
      <c r="D559" s="134">
        <f>'9. Travel - Admin'!B32</f>
        <v>0</v>
      </c>
      <c r="E559" s="134">
        <f>'9. Travel - Admin'!C32</f>
        <v>0</v>
      </c>
      <c r="F559" s="134">
        <f>'9. Travel - Admin'!D32</f>
        <v>0</v>
      </c>
      <c r="G559" s="595">
        <f>'9. Travel - Admin'!E32</f>
        <v>0</v>
      </c>
      <c r="H559" s="392">
        <f>'9. Travel - Admin'!F32</f>
        <v>0</v>
      </c>
      <c r="I559" s="134">
        <f>'9. Travel - Admin'!G32</f>
        <v>0</v>
      </c>
      <c r="J559" s="548">
        <f>'9. Travel - Admin'!H32</f>
        <v>0</v>
      </c>
      <c r="K559" s="137">
        <f>'9. Travel - Admin'!I32</f>
        <v>0</v>
      </c>
      <c r="L559" s="137">
        <f>'9. Travel - Admin'!J32</f>
        <v>0</v>
      </c>
      <c r="M559" s="137">
        <f>'9. Travel - Admin'!K32</f>
        <v>0</v>
      </c>
      <c r="N559" s="137">
        <f>'9. Travel - Admin'!L32</f>
        <v>0</v>
      </c>
      <c r="O559" s="152"/>
      <c r="P559" s="153"/>
    </row>
    <row r="560" spans="2:16" s="114" customFormat="1" hidden="1" x14ac:dyDescent="0.35">
      <c r="B560" s="110">
        <f>'9. Travel - Admin'!M33</f>
        <v>0</v>
      </c>
      <c r="C560" s="550">
        <f>'9. Travel - Admin'!A33</f>
        <v>0</v>
      </c>
      <c r="D560" s="134">
        <f>'9. Travel - Admin'!B33</f>
        <v>0</v>
      </c>
      <c r="E560" s="134">
        <f>'9. Travel - Admin'!C33</f>
        <v>0</v>
      </c>
      <c r="F560" s="134">
        <f>'9. Travel - Admin'!D33</f>
        <v>0</v>
      </c>
      <c r="G560" s="595">
        <f>'9. Travel - Admin'!E33</f>
        <v>0</v>
      </c>
      <c r="H560" s="392">
        <f>'9. Travel - Admin'!F33</f>
        <v>0</v>
      </c>
      <c r="I560" s="134">
        <f>'9. Travel - Admin'!G33</f>
        <v>0</v>
      </c>
      <c r="J560" s="548">
        <f>'9. Travel - Admin'!H33</f>
        <v>0</v>
      </c>
      <c r="K560" s="137">
        <f>'9. Travel - Admin'!I33</f>
        <v>0</v>
      </c>
      <c r="L560" s="137">
        <f>'9. Travel - Admin'!J33</f>
        <v>0</v>
      </c>
      <c r="M560" s="137">
        <f>'9. Travel - Admin'!K33</f>
        <v>0</v>
      </c>
      <c r="N560" s="137">
        <f>'9. Travel - Admin'!L33</f>
        <v>0</v>
      </c>
      <c r="O560" s="152"/>
      <c r="P560" s="153"/>
    </row>
    <row r="561" spans="2:16" s="114" customFormat="1" hidden="1" x14ac:dyDescent="0.35">
      <c r="B561" s="110">
        <f>'9. Travel - Admin'!M34</f>
        <v>0</v>
      </c>
      <c r="C561" s="550">
        <f>'9. Travel - Admin'!A34</f>
        <v>0</v>
      </c>
      <c r="D561" s="134">
        <f>'9. Travel - Admin'!B34</f>
        <v>0</v>
      </c>
      <c r="E561" s="134">
        <f>'9. Travel - Admin'!C34</f>
        <v>0</v>
      </c>
      <c r="F561" s="134">
        <f>'9. Travel - Admin'!D34</f>
        <v>0</v>
      </c>
      <c r="G561" s="595">
        <f>'9. Travel - Admin'!E34</f>
        <v>0</v>
      </c>
      <c r="H561" s="392">
        <f>'9. Travel - Admin'!F34</f>
        <v>0</v>
      </c>
      <c r="I561" s="134">
        <f>'9. Travel - Admin'!G34</f>
        <v>0</v>
      </c>
      <c r="J561" s="548">
        <f>'9. Travel - Admin'!H34</f>
        <v>0</v>
      </c>
      <c r="K561" s="137">
        <f>'9. Travel - Admin'!I34</f>
        <v>0</v>
      </c>
      <c r="L561" s="137">
        <f>'9. Travel - Admin'!J34</f>
        <v>0</v>
      </c>
      <c r="M561" s="137">
        <f>'9. Travel - Admin'!K34</f>
        <v>0</v>
      </c>
      <c r="N561" s="137">
        <f>'9. Travel - Admin'!L34</f>
        <v>0</v>
      </c>
      <c r="O561" s="152"/>
      <c r="P561" s="153"/>
    </row>
    <row r="562" spans="2:16" s="114" customFormat="1" hidden="1" x14ac:dyDescent="0.35">
      <c r="B562" s="110">
        <f>'9. Travel - Admin'!M35</f>
        <v>0</v>
      </c>
      <c r="C562" s="550">
        <f>'9. Travel - Admin'!A35</f>
        <v>0</v>
      </c>
      <c r="D562" s="134">
        <f>'9. Travel - Admin'!B35</f>
        <v>0</v>
      </c>
      <c r="E562" s="134">
        <f>'9. Travel - Admin'!C35</f>
        <v>0</v>
      </c>
      <c r="F562" s="134">
        <f>'9. Travel - Admin'!D35</f>
        <v>0</v>
      </c>
      <c r="G562" s="595">
        <f>'9. Travel - Admin'!E35</f>
        <v>0</v>
      </c>
      <c r="H562" s="392">
        <f>'9. Travel - Admin'!F35</f>
        <v>0</v>
      </c>
      <c r="I562" s="134">
        <f>'9. Travel - Admin'!G35</f>
        <v>0</v>
      </c>
      <c r="J562" s="548">
        <f>'9. Travel - Admin'!H35</f>
        <v>0</v>
      </c>
      <c r="K562" s="137">
        <f>'9. Travel - Admin'!I35</f>
        <v>0</v>
      </c>
      <c r="L562" s="137">
        <f>'9. Travel - Admin'!J35</f>
        <v>0</v>
      </c>
      <c r="M562" s="137">
        <f>'9. Travel - Admin'!K35</f>
        <v>0</v>
      </c>
      <c r="N562" s="137">
        <f>'9. Travel - Admin'!L35</f>
        <v>0</v>
      </c>
      <c r="O562" s="152"/>
      <c r="P562" s="153"/>
    </row>
    <row r="563" spans="2:16" s="114" customFormat="1" hidden="1" x14ac:dyDescent="0.35">
      <c r="B563" s="110">
        <f>'9. Travel - Admin'!M36</f>
        <v>0</v>
      </c>
      <c r="C563" s="550">
        <f>'9. Travel - Admin'!A36</f>
        <v>0</v>
      </c>
      <c r="D563" s="134">
        <f>'9. Travel - Admin'!B36</f>
        <v>0</v>
      </c>
      <c r="E563" s="134">
        <f>'9. Travel - Admin'!C36</f>
        <v>0</v>
      </c>
      <c r="F563" s="134">
        <f>'9. Travel - Admin'!D36</f>
        <v>0</v>
      </c>
      <c r="G563" s="595">
        <f>'9. Travel - Admin'!E36</f>
        <v>0</v>
      </c>
      <c r="H563" s="392">
        <f>'9. Travel - Admin'!F36</f>
        <v>0</v>
      </c>
      <c r="I563" s="134">
        <f>'9. Travel - Admin'!G36</f>
        <v>0</v>
      </c>
      <c r="J563" s="548">
        <f>'9. Travel - Admin'!H36</f>
        <v>0</v>
      </c>
      <c r="K563" s="137">
        <f>'9. Travel - Admin'!I36</f>
        <v>0</v>
      </c>
      <c r="L563" s="137">
        <f>'9. Travel - Admin'!J36</f>
        <v>0</v>
      </c>
      <c r="M563" s="137">
        <f>'9. Travel - Admin'!K36</f>
        <v>0</v>
      </c>
      <c r="N563" s="137">
        <f>'9. Travel - Admin'!L36</f>
        <v>0</v>
      </c>
      <c r="O563" s="152"/>
      <c r="P563" s="153"/>
    </row>
    <row r="564" spans="2:16" s="114" customFormat="1" hidden="1" x14ac:dyDescent="0.35">
      <c r="B564" s="110">
        <f>'9. Travel - Admin'!M37</f>
        <v>0</v>
      </c>
      <c r="C564" s="550">
        <f>'9. Travel - Admin'!A37</f>
        <v>0</v>
      </c>
      <c r="D564" s="134">
        <f>'9. Travel - Admin'!B37</f>
        <v>0</v>
      </c>
      <c r="E564" s="134">
        <f>'9. Travel - Admin'!C37</f>
        <v>0</v>
      </c>
      <c r="F564" s="134">
        <f>'9. Travel - Admin'!D37</f>
        <v>0</v>
      </c>
      <c r="G564" s="595">
        <f>'9. Travel - Admin'!E37</f>
        <v>0</v>
      </c>
      <c r="H564" s="392">
        <f>'9. Travel - Admin'!F37</f>
        <v>0</v>
      </c>
      <c r="I564" s="134">
        <f>'9. Travel - Admin'!G37</f>
        <v>0</v>
      </c>
      <c r="J564" s="548">
        <f>'9. Travel - Admin'!H37</f>
        <v>0</v>
      </c>
      <c r="K564" s="137">
        <f>'9. Travel - Admin'!I37</f>
        <v>0</v>
      </c>
      <c r="L564" s="137">
        <f>'9. Travel - Admin'!J37</f>
        <v>0</v>
      </c>
      <c r="M564" s="137">
        <f>'9. Travel - Admin'!K37</f>
        <v>0</v>
      </c>
      <c r="N564" s="137">
        <f>'9. Travel - Admin'!L37</f>
        <v>0</v>
      </c>
      <c r="O564" s="152"/>
      <c r="P564" s="153"/>
    </row>
    <row r="565" spans="2:16" s="114" customFormat="1" hidden="1" x14ac:dyDescent="0.35">
      <c r="B565" s="110">
        <f>'9. Travel - Admin'!M38</f>
        <v>0</v>
      </c>
      <c r="C565" s="550">
        <f>'9. Travel - Admin'!A38</f>
        <v>0</v>
      </c>
      <c r="D565" s="134">
        <f>'9. Travel - Admin'!B38</f>
        <v>0</v>
      </c>
      <c r="E565" s="134">
        <f>'9. Travel - Admin'!C38</f>
        <v>0</v>
      </c>
      <c r="F565" s="134">
        <f>'9. Travel - Admin'!D38</f>
        <v>0</v>
      </c>
      <c r="G565" s="595">
        <f>'9. Travel - Admin'!E38</f>
        <v>0</v>
      </c>
      <c r="H565" s="392">
        <f>'9. Travel - Admin'!F38</f>
        <v>0</v>
      </c>
      <c r="I565" s="134">
        <f>'9. Travel - Admin'!G38</f>
        <v>0</v>
      </c>
      <c r="J565" s="548">
        <f>'9. Travel - Admin'!H38</f>
        <v>0</v>
      </c>
      <c r="K565" s="137">
        <f>'9. Travel - Admin'!I38</f>
        <v>0</v>
      </c>
      <c r="L565" s="137">
        <f>'9. Travel - Admin'!J38</f>
        <v>0</v>
      </c>
      <c r="M565" s="137">
        <f>'9. Travel - Admin'!K38</f>
        <v>0</v>
      </c>
      <c r="N565" s="137">
        <f>'9. Travel - Admin'!L38</f>
        <v>0</v>
      </c>
      <c r="O565" s="152"/>
      <c r="P565" s="153"/>
    </row>
    <row r="566" spans="2:16" s="114" customFormat="1" hidden="1" x14ac:dyDescent="0.35">
      <c r="B566" s="110">
        <f>'9. Travel - Admin'!M39</f>
        <v>0</v>
      </c>
      <c r="C566" s="550">
        <f>'9. Travel - Admin'!A39</f>
        <v>0</v>
      </c>
      <c r="D566" s="134">
        <f>'9. Travel - Admin'!B39</f>
        <v>0</v>
      </c>
      <c r="E566" s="134">
        <f>'9. Travel - Admin'!C39</f>
        <v>0</v>
      </c>
      <c r="F566" s="134">
        <f>'9. Travel - Admin'!D39</f>
        <v>0</v>
      </c>
      <c r="G566" s="595">
        <f>'9. Travel - Admin'!E39</f>
        <v>0</v>
      </c>
      <c r="H566" s="392">
        <f>'9. Travel - Admin'!F39</f>
        <v>0</v>
      </c>
      <c r="I566" s="134">
        <f>'9. Travel - Admin'!G39</f>
        <v>0</v>
      </c>
      <c r="J566" s="548">
        <f>'9. Travel - Admin'!H39</f>
        <v>0</v>
      </c>
      <c r="K566" s="137">
        <f>'9. Travel - Admin'!I39</f>
        <v>0</v>
      </c>
      <c r="L566" s="137">
        <f>'9. Travel - Admin'!J39</f>
        <v>0</v>
      </c>
      <c r="M566" s="137">
        <f>'9. Travel - Admin'!K39</f>
        <v>0</v>
      </c>
      <c r="N566" s="137">
        <f>'9. Travel - Admin'!L39</f>
        <v>0</v>
      </c>
      <c r="O566" s="152"/>
      <c r="P566" s="153"/>
    </row>
    <row r="567" spans="2:16" s="114" customFormat="1" hidden="1" x14ac:dyDescent="0.35">
      <c r="B567" s="110">
        <f>'9. Travel - Admin'!M40</f>
        <v>0</v>
      </c>
      <c r="C567" s="550">
        <f>'9. Travel - Admin'!A40</f>
        <v>0</v>
      </c>
      <c r="D567" s="134">
        <f>'9. Travel - Admin'!B40</f>
        <v>0</v>
      </c>
      <c r="E567" s="134">
        <f>'9. Travel - Admin'!C40</f>
        <v>0</v>
      </c>
      <c r="F567" s="134">
        <f>'9. Travel - Admin'!D40</f>
        <v>0</v>
      </c>
      <c r="G567" s="595">
        <f>'9. Travel - Admin'!E40</f>
        <v>0</v>
      </c>
      <c r="H567" s="392">
        <f>'9. Travel - Admin'!F40</f>
        <v>0</v>
      </c>
      <c r="I567" s="134">
        <f>'9. Travel - Admin'!G40</f>
        <v>0</v>
      </c>
      <c r="J567" s="548">
        <f>'9. Travel - Admin'!H40</f>
        <v>0</v>
      </c>
      <c r="K567" s="137">
        <f>'9. Travel - Admin'!I40</f>
        <v>0</v>
      </c>
      <c r="L567" s="137">
        <f>'9. Travel - Admin'!J40</f>
        <v>0</v>
      </c>
      <c r="M567" s="137">
        <f>'9. Travel - Admin'!K40</f>
        <v>0</v>
      </c>
      <c r="N567" s="137">
        <f>'9. Travel - Admin'!L40</f>
        <v>0</v>
      </c>
      <c r="O567" s="152"/>
      <c r="P567" s="153"/>
    </row>
    <row r="568" spans="2:16" s="114" customFormat="1" hidden="1" x14ac:dyDescent="0.35">
      <c r="B568" s="110">
        <f>'9. Travel - Admin'!M41</f>
        <v>0</v>
      </c>
      <c r="C568" s="550">
        <f>'9. Travel - Admin'!A41</f>
        <v>0</v>
      </c>
      <c r="D568" s="134">
        <f>'9. Travel - Admin'!B41</f>
        <v>0</v>
      </c>
      <c r="E568" s="134">
        <f>'9. Travel - Admin'!C41</f>
        <v>0</v>
      </c>
      <c r="F568" s="134">
        <f>'9. Travel - Admin'!D41</f>
        <v>0</v>
      </c>
      <c r="G568" s="595">
        <f>'9. Travel - Admin'!E41</f>
        <v>0</v>
      </c>
      <c r="H568" s="392">
        <f>'9. Travel - Admin'!F41</f>
        <v>0</v>
      </c>
      <c r="I568" s="134">
        <f>'9. Travel - Admin'!G41</f>
        <v>0</v>
      </c>
      <c r="J568" s="548">
        <f>'9. Travel - Admin'!H41</f>
        <v>0</v>
      </c>
      <c r="K568" s="137">
        <f>'9. Travel - Admin'!I41</f>
        <v>0</v>
      </c>
      <c r="L568" s="137">
        <f>'9. Travel - Admin'!J41</f>
        <v>0</v>
      </c>
      <c r="M568" s="137">
        <f>'9. Travel - Admin'!K41</f>
        <v>0</v>
      </c>
      <c r="N568" s="137">
        <f>'9. Travel - Admin'!L41</f>
        <v>0</v>
      </c>
      <c r="O568" s="152"/>
      <c r="P568" s="153"/>
    </row>
    <row r="569" spans="2:16" s="114" customFormat="1" hidden="1" x14ac:dyDescent="0.35">
      <c r="B569" s="110">
        <f>'9. Travel - Admin'!M42</f>
        <v>0</v>
      </c>
      <c r="C569" s="550">
        <f>'9. Travel - Admin'!A42</f>
        <v>0</v>
      </c>
      <c r="D569" s="134">
        <f>'9. Travel - Admin'!B42</f>
        <v>0</v>
      </c>
      <c r="E569" s="134">
        <f>'9. Travel - Admin'!C42</f>
        <v>0</v>
      </c>
      <c r="F569" s="134">
        <f>'9. Travel - Admin'!D42</f>
        <v>0</v>
      </c>
      <c r="G569" s="595">
        <f>'9. Travel - Admin'!E42</f>
        <v>0</v>
      </c>
      <c r="H569" s="392">
        <f>'9. Travel - Admin'!F42</f>
        <v>0</v>
      </c>
      <c r="I569" s="134">
        <f>'9. Travel - Admin'!G42</f>
        <v>0</v>
      </c>
      <c r="J569" s="548">
        <f>'9. Travel - Admin'!H42</f>
        <v>0</v>
      </c>
      <c r="K569" s="137">
        <f>'9. Travel - Admin'!I42</f>
        <v>0</v>
      </c>
      <c r="L569" s="137">
        <f>'9. Travel - Admin'!J42</f>
        <v>0</v>
      </c>
      <c r="M569" s="137">
        <f>'9. Travel - Admin'!K42</f>
        <v>0</v>
      </c>
      <c r="N569" s="137">
        <f>'9. Travel - Admin'!L42</f>
        <v>0</v>
      </c>
      <c r="O569" s="152"/>
      <c r="P569" s="153"/>
    </row>
    <row r="570" spans="2:16" s="114" customFormat="1" hidden="1" x14ac:dyDescent="0.35">
      <c r="B570" s="110">
        <f>'9. Travel - Admin'!M43</f>
        <v>0</v>
      </c>
      <c r="C570" s="550">
        <f>'9. Travel - Admin'!A43</f>
        <v>0</v>
      </c>
      <c r="D570" s="134">
        <f>'9. Travel - Admin'!B43</f>
        <v>0</v>
      </c>
      <c r="E570" s="134">
        <f>'9. Travel - Admin'!C43</f>
        <v>0</v>
      </c>
      <c r="F570" s="134">
        <f>'9. Travel - Admin'!D43</f>
        <v>0</v>
      </c>
      <c r="G570" s="595">
        <f>'9. Travel - Admin'!E43</f>
        <v>0</v>
      </c>
      <c r="H570" s="392">
        <f>'9. Travel - Admin'!F43</f>
        <v>0</v>
      </c>
      <c r="I570" s="134">
        <f>'9. Travel - Admin'!G43</f>
        <v>0</v>
      </c>
      <c r="J570" s="548">
        <f>'9. Travel - Admin'!H43</f>
        <v>0</v>
      </c>
      <c r="K570" s="137">
        <f>'9. Travel - Admin'!I43</f>
        <v>0</v>
      </c>
      <c r="L570" s="137">
        <f>'9. Travel - Admin'!J43</f>
        <v>0</v>
      </c>
      <c r="M570" s="137">
        <f>'9. Travel - Admin'!K43</f>
        <v>0</v>
      </c>
      <c r="N570" s="137">
        <f>'9. Travel - Admin'!L43</f>
        <v>0</v>
      </c>
      <c r="O570" s="152"/>
      <c r="P570" s="153"/>
    </row>
    <row r="571" spans="2:16" s="114" customFormat="1" hidden="1" x14ac:dyDescent="0.35">
      <c r="B571" s="110">
        <f>'9. Travel - Admin'!M44</f>
        <v>0</v>
      </c>
      <c r="C571" s="550">
        <f>'9. Travel - Admin'!A44</f>
        <v>0</v>
      </c>
      <c r="D571" s="134">
        <f>'9. Travel - Admin'!B44</f>
        <v>0</v>
      </c>
      <c r="E571" s="134">
        <f>'9. Travel - Admin'!C44</f>
        <v>0</v>
      </c>
      <c r="F571" s="134">
        <f>'9. Travel - Admin'!D44</f>
        <v>0</v>
      </c>
      <c r="G571" s="595">
        <f>'9. Travel - Admin'!E44</f>
        <v>0</v>
      </c>
      <c r="H571" s="392">
        <f>'9. Travel - Admin'!F44</f>
        <v>0</v>
      </c>
      <c r="I571" s="134">
        <f>'9. Travel - Admin'!G44</f>
        <v>0</v>
      </c>
      <c r="J571" s="548">
        <f>'9. Travel - Admin'!H44</f>
        <v>0</v>
      </c>
      <c r="K571" s="137">
        <f>'9. Travel - Admin'!I44</f>
        <v>0</v>
      </c>
      <c r="L571" s="137">
        <f>'9. Travel - Admin'!J44</f>
        <v>0</v>
      </c>
      <c r="M571" s="137">
        <f>'9. Travel - Admin'!K44</f>
        <v>0</v>
      </c>
      <c r="N571" s="137">
        <f>'9. Travel - Admin'!L44</f>
        <v>0</v>
      </c>
      <c r="O571" s="152"/>
      <c r="P571" s="153"/>
    </row>
    <row r="572" spans="2:16" s="114" customFormat="1" hidden="1" x14ac:dyDescent="0.35">
      <c r="B572" s="110">
        <f>'9. Travel - Admin'!M45</f>
        <v>0</v>
      </c>
      <c r="C572" s="550">
        <f>'9. Travel - Admin'!A45</f>
        <v>0</v>
      </c>
      <c r="D572" s="134">
        <f>'9. Travel - Admin'!B45</f>
        <v>0</v>
      </c>
      <c r="E572" s="134">
        <f>'9. Travel - Admin'!C45</f>
        <v>0</v>
      </c>
      <c r="F572" s="134">
        <f>'9. Travel - Admin'!D45</f>
        <v>0</v>
      </c>
      <c r="G572" s="595">
        <f>'9. Travel - Admin'!E45</f>
        <v>0</v>
      </c>
      <c r="H572" s="392">
        <f>'9. Travel - Admin'!F45</f>
        <v>0</v>
      </c>
      <c r="I572" s="134">
        <f>'9. Travel - Admin'!G45</f>
        <v>0</v>
      </c>
      <c r="J572" s="548">
        <f>'9. Travel - Admin'!H45</f>
        <v>0</v>
      </c>
      <c r="K572" s="137">
        <f>'9. Travel - Admin'!I45</f>
        <v>0</v>
      </c>
      <c r="L572" s="137">
        <f>'9. Travel - Admin'!J45</f>
        <v>0</v>
      </c>
      <c r="M572" s="137">
        <f>'9. Travel - Admin'!K45</f>
        <v>0</v>
      </c>
      <c r="N572" s="137">
        <f>'9. Travel - Admin'!L45</f>
        <v>0</v>
      </c>
      <c r="O572" s="152"/>
      <c r="P572" s="153"/>
    </row>
    <row r="573" spans="2:16" s="114" customFormat="1" hidden="1" x14ac:dyDescent="0.35">
      <c r="B573" s="110">
        <f>'9. Travel - Admin'!M46</f>
        <v>0</v>
      </c>
      <c r="C573" s="550">
        <f>'9. Travel - Admin'!A46</f>
        <v>0</v>
      </c>
      <c r="D573" s="134">
        <f>'9. Travel - Admin'!B46</f>
        <v>0</v>
      </c>
      <c r="E573" s="134">
        <f>'9. Travel - Admin'!C46</f>
        <v>0</v>
      </c>
      <c r="F573" s="134">
        <f>'9. Travel - Admin'!D46</f>
        <v>0</v>
      </c>
      <c r="G573" s="595">
        <f>'9. Travel - Admin'!E46</f>
        <v>0</v>
      </c>
      <c r="H573" s="392">
        <f>'9. Travel - Admin'!F46</f>
        <v>0</v>
      </c>
      <c r="I573" s="134">
        <f>'9. Travel - Admin'!G46</f>
        <v>0</v>
      </c>
      <c r="J573" s="548">
        <f>'9. Travel - Admin'!H46</f>
        <v>0</v>
      </c>
      <c r="K573" s="137">
        <f>'9. Travel - Admin'!I46</f>
        <v>0</v>
      </c>
      <c r="L573" s="137">
        <f>'9. Travel - Admin'!J46</f>
        <v>0</v>
      </c>
      <c r="M573" s="137">
        <f>'9. Travel - Admin'!K46</f>
        <v>0</v>
      </c>
      <c r="N573" s="137">
        <f>'9. Travel - Admin'!L46</f>
        <v>0</v>
      </c>
      <c r="O573" s="152"/>
      <c r="P573" s="153"/>
    </row>
    <row r="574" spans="2:16" s="114" customFormat="1" hidden="1" x14ac:dyDescent="0.35">
      <c r="B574" s="110">
        <f>'9. Travel - Admin'!M47</f>
        <v>0</v>
      </c>
      <c r="C574" s="550">
        <f>'9. Travel - Admin'!A47</f>
        <v>0</v>
      </c>
      <c r="D574" s="134">
        <f>'9. Travel - Admin'!B47</f>
        <v>0</v>
      </c>
      <c r="E574" s="134">
        <f>'9. Travel - Admin'!C47</f>
        <v>0</v>
      </c>
      <c r="F574" s="134">
        <f>'9. Travel - Admin'!D47</f>
        <v>0</v>
      </c>
      <c r="G574" s="595">
        <f>'9. Travel - Admin'!E47</f>
        <v>0</v>
      </c>
      <c r="H574" s="392">
        <f>'9. Travel - Admin'!F47</f>
        <v>0</v>
      </c>
      <c r="I574" s="134">
        <f>'9. Travel - Admin'!G47</f>
        <v>0</v>
      </c>
      <c r="J574" s="548">
        <f>'9. Travel - Admin'!H47</f>
        <v>0</v>
      </c>
      <c r="K574" s="137">
        <f>'9. Travel - Admin'!I47</f>
        <v>0</v>
      </c>
      <c r="L574" s="137">
        <f>'9. Travel - Admin'!J47</f>
        <v>0</v>
      </c>
      <c r="M574" s="137">
        <f>'9. Travel - Admin'!K47</f>
        <v>0</v>
      </c>
      <c r="N574" s="137">
        <f>'9. Travel - Admin'!L47</f>
        <v>0</v>
      </c>
      <c r="O574" s="152"/>
      <c r="P574" s="153"/>
    </row>
    <row r="575" spans="2:16" s="114" customFormat="1" hidden="1" x14ac:dyDescent="0.35">
      <c r="B575" s="110">
        <f>'9. Travel - Admin'!M48</f>
        <v>0</v>
      </c>
      <c r="C575" s="550">
        <f>'9. Travel - Admin'!A48</f>
        <v>0</v>
      </c>
      <c r="D575" s="134">
        <f>'9. Travel - Admin'!B48</f>
        <v>0</v>
      </c>
      <c r="E575" s="134">
        <f>'9. Travel - Admin'!C48</f>
        <v>0</v>
      </c>
      <c r="F575" s="134">
        <f>'9. Travel - Admin'!D48</f>
        <v>0</v>
      </c>
      <c r="G575" s="595">
        <f>'9. Travel - Admin'!E48</f>
        <v>0</v>
      </c>
      <c r="H575" s="392">
        <f>'9. Travel - Admin'!F48</f>
        <v>0</v>
      </c>
      <c r="I575" s="134">
        <f>'9. Travel - Admin'!G48</f>
        <v>0</v>
      </c>
      <c r="J575" s="548">
        <f>'9. Travel - Admin'!H48</f>
        <v>0</v>
      </c>
      <c r="K575" s="137">
        <f>'9. Travel - Admin'!I48</f>
        <v>0</v>
      </c>
      <c r="L575" s="137">
        <f>'9. Travel - Admin'!J48</f>
        <v>0</v>
      </c>
      <c r="M575" s="137">
        <f>'9. Travel - Admin'!K48</f>
        <v>0</v>
      </c>
      <c r="N575" s="137">
        <f>'9. Travel - Admin'!L48</f>
        <v>0</v>
      </c>
      <c r="O575" s="152"/>
      <c r="P575" s="153"/>
    </row>
    <row r="576" spans="2:16" s="114" customFormat="1" hidden="1" x14ac:dyDescent="0.35">
      <c r="B576" s="110">
        <f>'9. Travel - Admin'!M49</f>
        <v>0</v>
      </c>
      <c r="C576" s="550">
        <f>'9. Travel - Admin'!A49</f>
        <v>0</v>
      </c>
      <c r="D576" s="134">
        <f>'9. Travel - Admin'!B49</f>
        <v>0</v>
      </c>
      <c r="E576" s="134">
        <f>'9. Travel - Admin'!C49</f>
        <v>0</v>
      </c>
      <c r="F576" s="134">
        <f>'9. Travel - Admin'!D49</f>
        <v>0</v>
      </c>
      <c r="G576" s="595">
        <f>'9. Travel - Admin'!E49</f>
        <v>0</v>
      </c>
      <c r="H576" s="392">
        <f>'9. Travel - Admin'!F49</f>
        <v>0</v>
      </c>
      <c r="I576" s="134">
        <f>'9. Travel - Admin'!G49</f>
        <v>0</v>
      </c>
      <c r="J576" s="548">
        <f>'9. Travel - Admin'!H49</f>
        <v>0</v>
      </c>
      <c r="K576" s="137">
        <f>'9. Travel - Admin'!I49</f>
        <v>0</v>
      </c>
      <c r="L576" s="137">
        <f>'9. Travel - Admin'!J49</f>
        <v>0</v>
      </c>
      <c r="M576" s="137">
        <f>'9. Travel - Admin'!K49</f>
        <v>0</v>
      </c>
      <c r="N576" s="137">
        <f>'9. Travel - Admin'!L49</f>
        <v>0</v>
      </c>
      <c r="O576" s="152"/>
      <c r="P576" s="153"/>
    </row>
    <row r="577" spans="2:16" s="114" customFormat="1" hidden="1" x14ac:dyDescent="0.35">
      <c r="B577" s="110">
        <f>'9. Travel - Admin'!M50</f>
        <v>0</v>
      </c>
      <c r="C577" s="550">
        <f>'9. Travel - Admin'!A50</f>
        <v>0</v>
      </c>
      <c r="D577" s="134">
        <f>'9. Travel - Admin'!B50</f>
        <v>0</v>
      </c>
      <c r="E577" s="134">
        <f>'9. Travel - Admin'!C50</f>
        <v>0</v>
      </c>
      <c r="F577" s="134">
        <f>'9. Travel - Admin'!D50</f>
        <v>0</v>
      </c>
      <c r="G577" s="595">
        <f>'9. Travel - Admin'!E50</f>
        <v>0</v>
      </c>
      <c r="H577" s="392">
        <f>'9. Travel - Admin'!F50</f>
        <v>0</v>
      </c>
      <c r="I577" s="134">
        <f>'9. Travel - Admin'!G50</f>
        <v>0</v>
      </c>
      <c r="J577" s="548">
        <f>'9. Travel - Admin'!H50</f>
        <v>0</v>
      </c>
      <c r="K577" s="137">
        <f>'9. Travel - Admin'!I50</f>
        <v>0</v>
      </c>
      <c r="L577" s="137">
        <f>'9. Travel - Admin'!J50</f>
        <v>0</v>
      </c>
      <c r="M577" s="137">
        <f>'9. Travel - Admin'!K50</f>
        <v>0</v>
      </c>
      <c r="N577" s="137">
        <f>'9. Travel - Admin'!L50</f>
        <v>0</v>
      </c>
      <c r="O577" s="152"/>
      <c r="P577" s="153"/>
    </row>
    <row r="578" spans="2:16" s="114" customFormat="1" hidden="1" x14ac:dyDescent="0.35">
      <c r="B578" s="110">
        <f>'9. Travel - Admin'!M51</f>
        <v>0</v>
      </c>
      <c r="C578" s="550">
        <f>'9. Travel - Admin'!A51</f>
        <v>0</v>
      </c>
      <c r="D578" s="134">
        <f>'9. Travel - Admin'!B51</f>
        <v>0</v>
      </c>
      <c r="E578" s="134">
        <f>'9. Travel - Admin'!C51</f>
        <v>0</v>
      </c>
      <c r="F578" s="134">
        <f>'9. Travel - Admin'!D51</f>
        <v>0</v>
      </c>
      <c r="G578" s="595">
        <f>'9. Travel - Admin'!E51</f>
        <v>0</v>
      </c>
      <c r="H578" s="392">
        <f>'9. Travel - Admin'!F51</f>
        <v>0</v>
      </c>
      <c r="I578" s="134">
        <f>'9. Travel - Admin'!G51</f>
        <v>0</v>
      </c>
      <c r="J578" s="548">
        <f>'9. Travel - Admin'!H51</f>
        <v>0</v>
      </c>
      <c r="K578" s="137">
        <f>'9. Travel - Admin'!I51</f>
        <v>0</v>
      </c>
      <c r="L578" s="137">
        <f>'9. Travel - Admin'!J51</f>
        <v>0</v>
      </c>
      <c r="M578" s="137">
        <f>'9. Travel - Admin'!K51</f>
        <v>0</v>
      </c>
      <c r="N578" s="137">
        <f>'9. Travel - Admin'!L51</f>
        <v>0</v>
      </c>
      <c r="O578" s="152"/>
      <c r="P578" s="153"/>
    </row>
    <row r="579" spans="2:16" s="114" customFormat="1" hidden="1" x14ac:dyDescent="0.35">
      <c r="B579" s="110">
        <f>'9. Travel - Admin'!M52</f>
        <v>0</v>
      </c>
      <c r="C579" s="550">
        <f>'9. Travel - Admin'!A52</f>
        <v>0</v>
      </c>
      <c r="D579" s="134">
        <f>'9. Travel - Admin'!B52</f>
        <v>0</v>
      </c>
      <c r="E579" s="134">
        <f>'9. Travel - Admin'!C52</f>
        <v>0</v>
      </c>
      <c r="F579" s="134">
        <f>'9. Travel - Admin'!D52</f>
        <v>0</v>
      </c>
      <c r="G579" s="595">
        <f>'9. Travel - Admin'!E52</f>
        <v>0</v>
      </c>
      <c r="H579" s="392">
        <f>'9. Travel - Admin'!F52</f>
        <v>0</v>
      </c>
      <c r="I579" s="134">
        <f>'9. Travel - Admin'!G52</f>
        <v>0</v>
      </c>
      <c r="J579" s="548">
        <f>'9. Travel - Admin'!H52</f>
        <v>0</v>
      </c>
      <c r="K579" s="137">
        <f>'9. Travel - Admin'!I52</f>
        <v>0</v>
      </c>
      <c r="L579" s="137">
        <f>'9. Travel - Admin'!J52</f>
        <v>0</v>
      </c>
      <c r="M579" s="137">
        <f>'9. Travel - Admin'!K52</f>
        <v>0</v>
      </c>
      <c r="N579" s="137">
        <f>'9. Travel - Admin'!L52</f>
        <v>0</v>
      </c>
      <c r="O579" s="152"/>
      <c r="P579" s="153"/>
    </row>
    <row r="580" spans="2:16" s="114" customFormat="1" hidden="1" x14ac:dyDescent="0.35">
      <c r="B580" s="110">
        <f>'9. Travel - Admin'!M53</f>
        <v>0</v>
      </c>
      <c r="C580" s="550">
        <f>'9. Travel - Admin'!A53</f>
        <v>0</v>
      </c>
      <c r="D580" s="134">
        <f>'9. Travel - Admin'!B53</f>
        <v>0</v>
      </c>
      <c r="E580" s="134">
        <f>'9. Travel - Admin'!C53</f>
        <v>0</v>
      </c>
      <c r="F580" s="134">
        <f>'9. Travel - Admin'!D53</f>
        <v>0</v>
      </c>
      <c r="G580" s="595">
        <f>'9. Travel - Admin'!E53</f>
        <v>0</v>
      </c>
      <c r="H580" s="392">
        <f>'9. Travel - Admin'!F53</f>
        <v>0</v>
      </c>
      <c r="I580" s="134">
        <f>'9. Travel - Admin'!G53</f>
        <v>0</v>
      </c>
      <c r="J580" s="548">
        <f>'9. Travel - Admin'!H53</f>
        <v>0</v>
      </c>
      <c r="K580" s="137">
        <f>'9. Travel - Admin'!I53</f>
        <v>0</v>
      </c>
      <c r="L580" s="137">
        <f>'9. Travel - Admin'!J53</f>
        <v>0</v>
      </c>
      <c r="M580" s="137">
        <f>'9. Travel - Admin'!K53</f>
        <v>0</v>
      </c>
      <c r="N580" s="137">
        <f>'9. Travel - Admin'!L53</f>
        <v>0</v>
      </c>
      <c r="O580" s="152"/>
      <c r="P580" s="153"/>
    </row>
    <row r="581" spans="2:16" s="114" customFormat="1" hidden="1" x14ac:dyDescent="0.35">
      <c r="B581" s="110">
        <f>'9. Travel - Admin'!M54</f>
        <v>0</v>
      </c>
      <c r="C581" s="550">
        <f>'9. Travel - Admin'!A54</f>
        <v>0</v>
      </c>
      <c r="D581" s="134">
        <f>'9. Travel - Admin'!B54</f>
        <v>0</v>
      </c>
      <c r="E581" s="134">
        <f>'9. Travel - Admin'!C54</f>
        <v>0</v>
      </c>
      <c r="F581" s="134">
        <f>'9. Travel - Admin'!D54</f>
        <v>0</v>
      </c>
      <c r="G581" s="595">
        <f>'9. Travel - Admin'!E54</f>
        <v>0</v>
      </c>
      <c r="H581" s="392">
        <f>'9. Travel - Admin'!F54</f>
        <v>0</v>
      </c>
      <c r="I581" s="134">
        <f>'9. Travel - Admin'!G54</f>
        <v>0</v>
      </c>
      <c r="J581" s="548">
        <f>'9. Travel - Admin'!H54</f>
        <v>0</v>
      </c>
      <c r="K581" s="137">
        <f>'9. Travel - Admin'!I54</f>
        <v>0</v>
      </c>
      <c r="L581" s="137">
        <f>'9. Travel - Admin'!J54</f>
        <v>0</v>
      </c>
      <c r="M581" s="137">
        <f>'9. Travel - Admin'!K54</f>
        <v>0</v>
      </c>
      <c r="N581" s="137">
        <f>'9. Travel - Admin'!L54</f>
        <v>0</v>
      </c>
      <c r="O581" s="152"/>
      <c r="P581" s="153"/>
    </row>
    <row r="582" spans="2:16" s="114" customFormat="1" hidden="1" x14ac:dyDescent="0.35">
      <c r="B582" s="110">
        <f>'9. Travel - Admin'!M55</f>
        <v>0</v>
      </c>
      <c r="C582" s="550">
        <f>'9. Travel - Admin'!A55</f>
        <v>0</v>
      </c>
      <c r="D582" s="134">
        <f>'9. Travel - Admin'!B55</f>
        <v>0</v>
      </c>
      <c r="E582" s="134">
        <f>'9. Travel - Admin'!C55</f>
        <v>0</v>
      </c>
      <c r="F582" s="134">
        <f>'9. Travel - Admin'!D55</f>
        <v>0</v>
      </c>
      <c r="G582" s="595">
        <f>'9. Travel - Admin'!E55</f>
        <v>0</v>
      </c>
      <c r="H582" s="392">
        <f>'9. Travel - Admin'!F55</f>
        <v>0</v>
      </c>
      <c r="I582" s="134">
        <f>'9. Travel - Admin'!G55</f>
        <v>0</v>
      </c>
      <c r="J582" s="548">
        <f>'9. Travel - Admin'!H55</f>
        <v>0</v>
      </c>
      <c r="K582" s="137">
        <f>'9. Travel - Admin'!I55</f>
        <v>0</v>
      </c>
      <c r="L582" s="137">
        <f>'9. Travel - Admin'!J55</f>
        <v>0</v>
      </c>
      <c r="M582" s="137">
        <f>'9. Travel - Admin'!K55</f>
        <v>0</v>
      </c>
      <c r="N582" s="137">
        <f>'9. Travel - Admin'!L55</f>
        <v>0</v>
      </c>
      <c r="O582" s="152"/>
      <c r="P582" s="153"/>
    </row>
    <row r="583" spans="2:16" s="114" customFormat="1" hidden="1" x14ac:dyDescent="0.35">
      <c r="B583" s="110">
        <f>'9. Travel - Admin'!M56</f>
        <v>0</v>
      </c>
      <c r="C583" s="550">
        <f>'9. Travel - Admin'!A56</f>
        <v>0</v>
      </c>
      <c r="D583" s="134">
        <f>'9. Travel - Admin'!B56</f>
        <v>0</v>
      </c>
      <c r="E583" s="134">
        <f>'9. Travel - Admin'!C56</f>
        <v>0</v>
      </c>
      <c r="F583" s="134">
        <f>'9. Travel - Admin'!D56</f>
        <v>0</v>
      </c>
      <c r="G583" s="595">
        <f>'9. Travel - Admin'!E56</f>
        <v>0</v>
      </c>
      <c r="H583" s="392">
        <f>'9. Travel - Admin'!F56</f>
        <v>0</v>
      </c>
      <c r="I583" s="134">
        <f>'9. Travel - Admin'!G56</f>
        <v>0</v>
      </c>
      <c r="J583" s="548">
        <f>'9. Travel - Admin'!H56</f>
        <v>0</v>
      </c>
      <c r="K583" s="137">
        <f>'9. Travel - Admin'!I56</f>
        <v>0</v>
      </c>
      <c r="L583" s="137">
        <f>'9. Travel - Admin'!J56</f>
        <v>0</v>
      </c>
      <c r="M583" s="137">
        <f>'9. Travel - Admin'!K56</f>
        <v>0</v>
      </c>
      <c r="N583" s="137">
        <f>'9. Travel - Admin'!L56</f>
        <v>0</v>
      </c>
      <c r="O583" s="152"/>
      <c r="P583" s="153"/>
    </row>
    <row r="584" spans="2:16" s="114" customFormat="1" hidden="1" x14ac:dyDescent="0.35">
      <c r="B584" s="110">
        <f>'9. Travel - Admin'!M57</f>
        <v>0</v>
      </c>
      <c r="C584" s="550">
        <f>'9. Travel - Admin'!A57</f>
        <v>0</v>
      </c>
      <c r="D584" s="134">
        <f>'9. Travel - Admin'!B57</f>
        <v>0</v>
      </c>
      <c r="E584" s="134">
        <f>'9. Travel - Admin'!C57</f>
        <v>0</v>
      </c>
      <c r="F584" s="134">
        <f>'9. Travel - Admin'!D57</f>
        <v>0</v>
      </c>
      <c r="G584" s="595">
        <f>'9. Travel - Admin'!E57</f>
        <v>0</v>
      </c>
      <c r="H584" s="392">
        <f>'9. Travel - Admin'!F57</f>
        <v>0</v>
      </c>
      <c r="I584" s="134">
        <f>'9. Travel - Admin'!G57</f>
        <v>0</v>
      </c>
      <c r="J584" s="548">
        <f>'9. Travel - Admin'!H57</f>
        <v>0</v>
      </c>
      <c r="K584" s="137">
        <f>'9. Travel - Admin'!I57</f>
        <v>0</v>
      </c>
      <c r="L584" s="137">
        <f>'9. Travel - Admin'!J57</f>
        <v>0</v>
      </c>
      <c r="M584" s="137">
        <f>'9. Travel - Admin'!K57</f>
        <v>0</v>
      </c>
      <c r="N584" s="137">
        <f>'9. Travel - Admin'!L57</f>
        <v>0</v>
      </c>
      <c r="O584" s="152"/>
      <c r="P584" s="153"/>
    </row>
    <row r="585" spans="2:16" s="114" customFormat="1" hidden="1" x14ac:dyDescent="0.35">
      <c r="B585" s="110">
        <f>'9. Travel - Admin'!M58</f>
        <v>0</v>
      </c>
      <c r="C585" s="550">
        <f>'9. Travel - Admin'!A58</f>
        <v>0</v>
      </c>
      <c r="D585" s="134">
        <f>'9. Travel - Admin'!B58</f>
        <v>0</v>
      </c>
      <c r="E585" s="134">
        <f>'9. Travel - Admin'!C58</f>
        <v>0</v>
      </c>
      <c r="F585" s="134">
        <f>'9. Travel - Admin'!D58</f>
        <v>0</v>
      </c>
      <c r="G585" s="595">
        <f>'9. Travel - Admin'!E58</f>
        <v>0</v>
      </c>
      <c r="H585" s="392">
        <f>'9. Travel - Admin'!F58</f>
        <v>0</v>
      </c>
      <c r="I585" s="134">
        <f>'9. Travel - Admin'!G58</f>
        <v>0</v>
      </c>
      <c r="J585" s="548">
        <f>'9. Travel - Admin'!H58</f>
        <v>0</v>
      </c>
      <c r="K585" s="137">
        <f>'9. Travel - Admin'!I58</f>
        <v>0</v>
      </c>
      <c r="L585" s="137">
        <f>'9. Travel - Admin'!J58</f>
        <v>0</v>
      </c>
      <c r="M585" s="137">
        <f>'9. Travel - Admin'!K58</f>
        <v>0</v>
      </c>
      <c r="N585" s="137">
        <f>'9. Travel - Admin'!L58</f>
        <v>0</v>
      </c>
      <c r="O585" s="152"/>
      <c r="P585" s="153"/>
    </row>
    <row r="586" spans="2:16" s="114" customFormat="1" hidden="1" x14ac:dyDescent="0.35">
      <c r="B586" s="110">
        <f>'9. Travel - Admin'!M59</f>
        <v>0</v>
      </c>
      <c r="C586" s="550">
        <f>'9. Travel - Admin'!A59</f>
        <v>0</v>
      </c>
      <c r="D586" s="134">
        <f>'9. Travel - Admin'!B59</f>
        <v>0</v>
      </c>
      <c r="E586" s="134">
        <f>'9. Travel - Admin'!C59</f>
        <v>0</v>
      </c>
      <c r="F586" s="134">
        <f>'9. Travel - Admin'!D59</f>
        <v>0</v>
      </c>
      <c r="G586" s="595">
        <f>'9. Travel - Admin'!E59</f>
        <v>0</v>
      </c>
      <c r="H586" s="392">
        <f>'9. Travel - Admin'!F59</f>
        <v>0</v>
      </c>
      <c r="I586" s="134">
        <f>'9. Travel - Admin'!G59</f>
        <v>0</v>
      </c>
      <c r="J586" s="548">
        <f>'9. Travel - Admin'!H59</f>
        <v>0</v>
      </c>
      <c r="K586" s="137">
        <f>'9. Travel - Admin'!I59</f>
        <v>0</v>
      </c>
      <c r="L586" s="137">
        <f>'9. Travel - Admin'!J59</f>
        <v>0</v>
      </c>
      <c r="M586" s="137">
        <f>'9. Travel - Admin'!K59</f>
        <v>0</v>
      </c>
      <c r="N586" s="137">
        <f>'9. Travel - Admin'!L59</f>
        <v>0</v>
      </c>
      <c r="O586" s="152"/>
      <c r="P586" s="153"/>
    </row>
    <row r="587" spans="2:16" s="114" customFormat="1" hidden="1" x14ac:dyDescent="0.35">
      <c r="B587" s="110">
        <f>'9. Travel - Admin'!M60</f>
        <v>0</v>
      </c>
      <c r="C587" s="550">
        <f>'9. Travel - Admin'!A60</f>
        <v>0</v>
      </c>
      <c r="D587" s="134">
        <f>'9. Travel - Admin'!B60</f>
        <v>0</v>
      </c>
      <c r="E587" s="134">
        <f>'9. Travel - Admin'!C60</f>
        <v>0</v>
      </c>
      <c r="F587" s="134">
        <f>'9. Travel - Admin'!D60</f>
        <v>0</v>
      </c>
      <c r="G587" s="595">
        <f>'9. Travel - Admin'!E60</f>
        <v>0</v>
      </c>
      <c r="H587" s="392">
        <f>'9. Travel - Admin'!F60</f>
        <v>0</v>
      </c>
      <c r="I587" s="134">
        <f>'9. Travel - Admin'!G60</f>
        <v>0</v>
      </c>
      <c r="J587" s="548">
        <f>'9. Travel - Admin'!H60</f>
        <v>0</v>
      </c>
      <c r="K587" s="137">
        <f>'9. Travel - Admin'!I60</f>
        <v>0</v>
      </c>
      <c r="L587" s="137">
        <f>'9. Travel - Admin'!J60</f>
        <v>0</v>
      </c>
      <c r="M587" s="137">
        <f>'9. Travel - Admin'!K60</f>
        <v>0</v>
      </c>
      <c r="N587" s="137">
        <f>'9. Travel - Admin'!L60</f>
        <v>0</v>
      </c>
      <c r="O587" s="265"/>
      <c r="P587" s="266"/>
    </row>
    <row r="588" spans="2:16" s="114" customFormat="1" hidden="1" x14ac:dyDescent="0.35">
      <c r="B588" s="136">
        <f>'9. Travel - Admin'!M61</f>
        <v>0</v>
      </c>
      <c r="C588" s="550">
        <f>'9. Travel - Admin'!A61</f>
        <v>0</v>
      </c>
      <c r="D588" s="134">
        <f>'9. Travel - Admin'!B61</f>
        <v>0</v>
      </c>
      <c r="E588" s="134">
        <f>'9. Travel - Admin'!C61</f>
        <v>0</v>
      </c>
      <c r="F588" s="134">
        <f>'9. Travel - Admin'!D61</f>
        <v>0</v>
      </c>
      <c r="G588" s="595" t="str">
        <f>'9. Travel - Admin'!E61</f>
        <v xml:space="preserve"> </v>
      </c>
      <c r="H588" s="392" t="str">
        <f>'9. Travel - Admin'!F61</f>
        <v xml:space="preserve"> </v>
      </c>
      <c r="I588" s="134">
        <f>'9. Travel - Admin'!G61</f>
        <v>0</v>
      </c>
      <c r="J588" s="548">
        <f>'9. Travel - Admin'!H61</f>
        <v>0</v>
      </c>
      <c r="K588" s="137">
        <f>'9. Travel - Admin'!I61</f>
        <v>0</v>
      </c>
      <c r="L588" s="137">
        <f>'9. Travel - Admin'!J61</f>
        <v>0</v>
      </c>
      <c r="M588" s="137">
        <f>'9. Travel - Admin'!K61</f>
        <v>0</v>
      </c>
      <c r="N588" s="137">
        <f>'9. Travel - Admin'!L61</f>
        <v>0</v>
      </c>
      <c r="O588" s="152"/>
      <c r="P588" s="153"/>
    </row>
    <row r="589" spans="2:16" s="114" customFormat="1" ht="63.75" hidden="1" x14ac:dyDescent="0.35">
      <c r="B589" s="110">
        <f>'9. Travel - Admin'!M62</f>
        <v>0</v>
      </c>
      <c r="C589" s="548" t="str">
        <f>'9. Travel - Admin'!A62</f>
        <v xml:space="preserve">To add a row, first unprotect the worksheet using the function in the "Review" tab. Select the last row in the table. </v>
      </c>
      <c r="D589" s="138">
        <f>'9. Travel - Admin'!B62</f>
        <v>0</v>
      </c>
      <c r="E589" s="138">
        <f>'9. Travel - Admin'!C62</f>
        <v>0</v>
      </c>
      <c r="F589" s="138">
        <f>'9. Travel - Admin'!D62</f>
        <v>0</v>
      </c>
      <c r="G589" s="595">
        <f>'9. Travel - Admin'!E62</f>
        <v>0</v>
      </c>
      <c r="H589" s="392">
        <f>'9. Travel - Admin'!F62</f>
        <v>0</v>
      </c>
      <c r="I589" s="138">
        <f>'9. Travel - Admin'!G62</f>
        <v>0</v>
      </c>
      <c r="J589" s="548">
        <f>'9. Travel - Admin'!H62</f>
        <v>0</v>
      </c>
      <c r="K589" s="139">
        <f>'9. Travel - Admin'!I62</f>
        <v>0</v>
      </c>
      <c r="L589" s="139">
        <f>'9. Travel - Admin'!J62</f>
        <v>0</v>
      </c>
      <c r="M589" s="139">
        <f>'9. Travel - Admin'!K62</f>
        <v>0</v>
      </c>
      <c r="N589" s="139">
        <f>'9. Travel - Admin'!L62</f>
        <v>0</v>
      </c>
      <c r="O589" s="154"/>
      <c r="P589" s="155"/>
    </row>
    <row r="590" spans="2:16" s="114" customFormat="1" ht="51" hidden="1" x14ac:dyDescent="0.35">
      <c r="B590" s="110">
        <f>'9. Travel - Admin'!M63</f>
        <v>0</v>
      </c>
      <c r="C590" s="550" t="str">
        <f>'9. Travel - Admin'!A63</f>
        <v xml:space="preserve">Go to the "Home" tab and use the "Insert" dropdown menu to "Insert Sheet Rows". </v>
      </c>
      <c r="D590" s="134">
        <f>'9. Travel - Admin'!B63</f>
        <v>0</v>
      </c>
      <c r="E590" s="134">
        <f>'9. Travel - Admin'!C63</f>
        <v>0</v>
      </c>
      <c r="F590" s="134">
        <f>'9. Travel - Admin'!D63</f>
        <v>0</v>
      </c>
      <c r="G590" s="595">
        <f>'9. Travel - Admin'!E63</f>
        <v>0</v>
      </c>
      <c r="H590" s="392">
        <f>'9. Travel - Admin'!F63</f>
        <v>0</v>
      </c>
      <c r="I590" s="134">
        <f>'9. Travel - Admin'!G63</f>
        <v>0</v>
      </c>
      <c r="J590" s="548">
        <f>'9. Travel - Admin'!H63</f>
        <v>0</v>
      </c>
      <c r="K590" s="137">
        <f>'9. Travel - Admin'!I63</f>
        <v>0</v>
      </c>
      <c r="L590" s="137">
        <f>'9. Travel - Admin'!J63</f>
        <v>0</v>
      </c>
      <c r="M590" s="137">
        <f>'9. Travel - Admin'!K63</f>
        <v>0</v>
      </c>
      <c r="N590" s="137">
        <f>'9. Travel - Admin'!L63</f>
        <v>0</v>
      </c>
      <c r="O590" s="265">
        <v>0</v>
      </c>
      <c r="P590" s="266"/>
    </row>
    <row r="591" spans="2:16" s="114" customFormat="1" ht="38.25" hidden="1" x14ac:dyDescent="0.35">
      <c r="B591" s="136">
        <f>'9. Travel - Admin'!M64</f>
        <v>0</v>
      </c>
      <c r="C591" s="550" t="str">
        <f>'9. Travel - Admin'!A64</f>
        <v xml:space="preserve">Ensure that  formulas are copied into the new row. </v>
      </c>
      <c r="D591" s="134">
        <f>'9. Travel - Admin'!B64</f>
        <v>0</v>
      </c>
      <c r="E591" s="134">
        <f>'9. Travel - Admin'!C64</f>
        <v>0</v>
      </c>
      <c r="F591" s="134">
        <f>'9. Travel - Admin'!D64</f>
        <v>0</v>
      </c>
      <c r="G591" s="595">
        <f>'9. Travel - Admin'!E64</f>
        <v>0</v>
      </c>
      <c r="H591" s="392">
        <f>'9. Travel - Admin'!F64</f>
        <v>0</v>
      </c>
      <c r="I591" s="134">
        <f>'9. Travel - Admin'!G64</f>
        <v>0</v>
      </c>
      <c r="J591" s="548">
        <f>'9. Travel - Admin'!H64</f>
        <v>0</v>
      </c>
      <c r="K591" s="137">
        <f>'9. Travel - Admin'!I64</f>
        <v>0</v>
      </c>
      <c r="L591" s="137">
        <f>'9. Travel - Admin'!J64</f>
        <v>0</v>
      </c>
      <c r="M591" s="137">
        <f>'9. Travel - Admin'!K64</f>
        <v>0</v>
      </c>
      <c r="N591" s="137">
        <f>'9. Travel - Admin'!L64</f>
        <v>0</v>
      </c>
      <c r="O591" s="152"/>
      <c r="P591" s="153"/>
    </row>
    <row r="592" spans="2:16" s="114" customFormat="1" ht="38.25" hidden="1" x14ac:dyDescent="0.35">
      <c r="B592" s="110">
        <f>'9. Travel - Admin'!M65</f>
        <v>0</v>
      </c>
      <c r="C592" s="550" t="str">
        <f>'9. Travel - Admin'!A65</f>
        <v xml:space="preserve">Protect the worksheet using the function in the "Review" tab. </v>
      </c>
      <c r="D592" s="134">
        <f>'9. Travel - Admin'!B65</f>
        <v>0</v>
      </c>
      <c r="E592" s="134">
        <f>'9. Travel - Admin'!C65</f>
        <v>0</v>
      </c>
      <c r="F592" s="134">
        <f>'9. Travel - Admin'!D65</f>
        <v>0</v>
      </c>
      <c r="G592" s="595">
        <f>'9. Travel - Admin'!E65</f>
        <v>0</v>
      </c>
      <c r="H592" s="392">
        <f>'9. Travel - Admin'!F65</f>
        <v>0</v>
      </c>
      <c r="I592" s="134">
        <f>'9. Travel - Admin'!G65</f>
        <v>0</v>
      </c>
      <c r="J592" s="548">
        <f>'9. Travel - Admin'!H65</f>
        <v>0</v>
      </c>
      <c r="K592" s="137">
        <f>'9. Travel - Admin'!I65</f>
        <v>0</v>
      </c>
      <c r="L592" s="137">
        <f>'9. Travel - Admin'!J65</f>
        <v>0</v>
      </c>
      <c r="M592" s="137">
        <f>'9. Travel - Admin'!K65</f>
        <v>0</v>
      </c>
      <c r="N592" s="137">
        <f>'9. Travel - Admin'!L65</f>
        <v>0</v>
      </c>
      <c r="O592" s="154"/>
      <c r="P592" s="155"/>
    </row>
    <row r="593" spans="2:16" s="114" customFormat="1" hidden="1" x14ac:dyDescent="0.35">
      <c r="B593" s="110">
        <f>'9. Travel - Admin'!M66</f>
        <v>0</v>
      </c>
      <c r="C593" s="550">
        <f>'9. Travel - Admin'!A66</f>
        <v>0</v>
      </c>
      <c r="D593" s="134">
        <f>'9. Travel - Admin'!B66</f>
        <v>0</v>
      </c>
      <c r="E593" s="134">
        <f>'9. Travel - Admin'!C66</f>
        <v>0</v>
      </c>
      <c r="F593" s="134">
        <f>'9. Travel - Admin'!D66</f>
        <v>0</v>
      </c>
      <c r="G593" s="595">
        <f>'9. Travel - Admin'!E66</f>
        <v>0</v>
      </c>
      <c r="H593" s="392">
        <f>'9. Travel - Admin'!F66</f>
        <v>0</v>
      </c>
      <c r="I593" s="134">
        <f>'9. Travel - Admin'!G66</f>
        <v>0</v>
      </c>
      <c r="J593" s="548">
        <f>'9. Travel - Admin'!H66</f>
        <v>0</v>
      </c>
      <c r="K593" s="137">
        <f>'9. Travel - Admin'!I66</f>
        <v>0</v>
      </c>
      <c r="L593" s="137">
        <f>'9. Travel - Admin'!J66</f>
        <v>0</v>
      </c>
      <c r="M593" s="137">
        <f>'9. Travel - Admin'!K66</f>
        <v>0</v>
      </c>
      <c r="N593" s="137">
        <f>'9. Travel - Admin'!L66</f>
        <v>0</v>
      </c>
      <c r="O593" s="152"/>
      <c r="P593" s="153"/>
    </row>
    <row r="594" spans="2:16" s="114" customFormat="1" hidden="1" x14ac:dyDescent="0.35">
      <c r="B594" s="110">
        <f>'9. Travel - Admin'!M67</f>
        <v>0</v>
      </c>
      <c r="C594" s="550">
        <f>'9. Travel - Admin'!A67</f>
        <v>0</v>
      </c>
      <c r="D594" s="134">
        <f>'9. Travel - Admin'!B67</f>
        <v>0</v>
      </c>
      <c r="E594" s="134">
        <f>'9. Travel - Admin'!C67</f>
        <v>0</v>
      </c>
      <c r="F594" s="134">
        <f>'9. Travel - Admin'!D67</f>
        <v>0</v>
      </c>
      <c r="G594" s="595">
        <f>'9. Travel - Admin'!E67</f>
        <v>0</v>
      </c>
      <c r="H594" s="392">
        <f>'9. Travel - Admin'!F67</f>
        <v>0</v>
      </c>
      <c r="I594" s="134">
        <f>'9. Travel - Admin'!G67</f>
        <v>0</v>
      </c>
      <c r="J594" s="548">
        <f>'9. Travel - Admin'!H67</f>
        <v>0</v>
      </c>
      <c r="K594" s="137">
        <f>'9. Travel - Admin'!I67</f>
        <v>0</v>
      </c>
      <c r="L594" s="137">
        <f>'9. Travel - Admin'!J67</f>
        <v>0</v>
      </c>
      <c r="M594" s="137">
        <f>'9. Travel - Admin'!K67</f>
        <v>0</v>
      </c>
      <c r="N594" s="137">
        <f>'9. Travel - Admin'!L67</f>
        <v>0</v>
      </c>
      <c r="O594" s="152"/>
      <c r="P594" s="153"/>
    </row>
    <row r="595" spans="2:16" s="114" customFormat="1" hidden="1" x14ac:dyDescent="0.35">
      <c r="B595" s="110">
        <f>'9. Travel - Admin'!M68</f>
        <v>0</v>
      </c>
      <c r="C595" s="550">
        <f>'9. Travel - Admin'!A68</f>
        <v>0</v>
      </c>
      <c r="D595" s="134">
        <f>'9. Travel - Admin'!B68</f>
        <v>0</v>
      </c>
      <c r="E595" s="134">
        <f>'9. Travel - Admin'!C68</f>
        <v>0</v>
      </c>
      <c r="F595" s="134">
        <f>'9. Travel - Admin'!D68</f>
        <v>0</v>
      </c>
      <c r="G595" s="595">
        <f>'9. Travel - Admin'!E68</f>
        <v>0</v>
      </c>
      <c r="H595" s="392">
        <f>'9. Travel - Admin'!F68</f>
        <v>0</v>
      </c>
      <c r="I595" s="134">
        <f>'9. Travel - Admin'!G68</f>
        <v>0</v>
      </c>
      <c r="J595" s="548">
        <f>'9. Travel - Admin'!H68</f>
        <v>0</v>
      </c>
      <c r="K595" s="137">
        <f>'9. Travel - Admin'!I68</f>
        <v>0</v>
      </c>
      <c r="L595" s="137">
        <f>'9. Travel - Admin'!J68</f>
        <v>0</v>
      </c>
      <c r="M595" s="137">
        <f>'9. Travel - Admin'!K68</f>
        <v>0</v>
      </c>
      <c r="N595" s="137">
        <f>'9. Travel - Admin'!L68</f>
        <v>0</v>
      </c>
      <c r="O595" s="152"/>
      <c r="P595" s="153"/>
    </row>
    <row r="596" spans="2:16" s="114" customFormat="1" hidden="1" x14ac:dyDescent="0.35">
      <c r="B596" s="110">
        <f>'9. Travel - Admin'!M69</f>
        <v>0</v>
      </c>
      <c r="C596" s="550">
        <f>'9. Travel - Admin'!A69</f>
        <v>0</v>
      </c>
      <c r="D596" s="134">
        <f>'9. Travel - Admin'!B69</f>
        <v>0</v>
      </c>
      <c r="E596" s="134">
        <f>'9. Travel - Admin'!C69</f>
        <v>0</v>
      </c>
      <c r="F596" s="134">
        <f>'9. Travel - Admin'!D69</f>
        <v>0</v>
      </c>
      <c r="G596" s="595">
        <f>'9. Travel - Admin'!E69</f>
        <v>0</v>
      </c>
      <c r="H596" s="392">
        <f>'9. Travel - Admin'!F69</f>
        <v>0</v>
      </c>
      <c r="I596" s="134">
        <f>'9. Travel - Admin'!G69</f>
        <v>0</v>
      </c>
      <c r="J596" s="548">
        <f>'9. Travel - Admin'!H69</f>
        <v>0</v>
      </c>
      <c r="K596" s="137">
        <f>'9. Travel - Admin'!I69</f>
        <v>0</v>
      </c>
      <c r="L596" s="137">
        <f>'9. Travel - Admin'!J69</f>
        <v>0</v>
      </c>
      <c r="M596" s="137">
        <f>'9. Travel - Admin'!K69</f>
        <v>0</v>
      </c>
      <c r="N596" s="137">
        <f>'9. Travel - Admin'!L69</f>
        <v>0</v>
      </c>
      <c r="O596" s="152"/>
      <c r="P596" s="153"/>
    </row>
    <row r="597" spans="2:16" hidden="1" x14ac:dyDescent="0.35">
      <c r="B597" s="110">
        <f>'9. Travel - Admin'!M70</f>
        <v>0</v>
      </c>
      <c r="C597" s="550">
        <f>'9. Travel - Admin'!A70</f>
        <v>0</v>
      </c>
      <c r="D597" s="134">
        <f>'9. Travel - Admin'!B70</f>
        <v>0</v>
      </c>
      <c r="E597" s="134">
        <f>'9. Travel - Admin'!C70</f>
        <v>0</v>
      </c>
      <c r="F597" s="134">
        <f>'9. Travel - Admin'!D70</f>
        <v>0</v>
      </c>
      <c r="G597" s="595">
        <f>'9. Travel - Admin'!E70</f>
        <v>0</v>
      </c>
      <c r="H597" s="392">
        <f>'9. Travel - Admin'!F70</f>
        <v>0</v>
      </c>
      <c r="I597" s="134">
        <f>'9. Travel - Admin'!G70</f>
        <v>0</v>
      </c>
      <c r="J597" s="548">
        <f>'9. Travel - Admin'!H70</f>
        <v>0</v>
      </c>
      <c r="K597" s="137">
        <f>'9. Travel - Admin'!I70</f>
        <v>0</v>
      </c>
      <c r="L597" s="137">
        <f>'9. Travel - Admin'!J70</f>
        <v>0</v>
      </c>
      <c r="M597" s="137">
        <f>'9. Travel - Admin'!K70</f>
        <v>0</v>
      </c>
      <c r="N597" s="137">
        <f>'9. Travel - Admin'!L70</f>
        <v>0</v>
      </c>
      <c r="O597" s="152"/>
      <c r="P597" s="153"/>
    </row>
    <row r="598" spans="2:16" hidden="1" x14ac:dyDescent="0.35">
      <c r="B598" s="110">
        <f>'9. Travel - Admin'!M71</f>
        <v>0</v>
      </c>
      <c r="C598" s="550">
        <f>'9. Travel - Admin'!A71</f>
        <v>0</v>
      </c>
      <c r="D598" s="134">
        <f>'9. Travel - Admin'!B71</f>
        <v>0</v>
      </c>
      <c r="E598" s="134">
        <f>'9. Travel - Admin'!C71</f>
        <v>0</v>
      </c>
      <c r="F598" s="134">
        <f>'9. Travel - Admin'!D71</f>
        <v>0</v>
      </c>
      <c r="G598" s="595">
        <f>'9. Travel - Admin'!E71</f>
        <v>0</v>
      </c>
      <c r="H598" s="392">
        <f>'9. Travel - Admin'!F71</f>
        <v>0</v>
      </c>
      <c r="I598" s="134">
        <f>'9. Travel - Admin'!G71</f>
        <v>0</v>
      </c>
      <c r="J598" s="548">
        <f>'9. Travel - Admin'!H71</f>
        <v>0</v>
      </c>
      <c r="K598" s="137">
        <f>'9. Travel - Admin'!I71</f>
        <v>0</v>
      </c>
      <c r="L598" s="137">
        <f>'9. Travel - Admin'!J71</f>
        <v>0</v>
      </c>
      <c r="M598" s="137">
        <f>'9. Travel - Admin'!K71</f>
        <v>0</v>
      </c>
      <c r="N598" s="137">
        <f>'9. Travel - Admin'!L71</f>
        <v>0</v>
      </c>
      <c r="O598" s="152"/>
      <c r="P598" s="153"/>
    </row>
    <row r="599" spans="2:16" hidden="1" x14ac:dyDescent="0.35">
      <c r="B599" s="110">
        <f>'9. Travel - Admin'!M72</f>
        <v>0</v>
      </c>
      <c r="C599" s="550">
        <f>'9. Travel - Admin'!A72</f>
        <v>0</v>
      </c>
      <c r="D599" s="134">
        <f>'9. Travel - Admin'!B72</f>
        <v>0</v>
      </c>
      <c r="E599" s="134">
        <f>'9. Travel - Admin'!C72</f>
        <v>0</v>
      </c>
      <c r="F599" s="134">
        <f>'9. Travel - Admin'!D72</f>
        <v>0</v>
      </c>
      <c r="G599" s="595">
        <f>'9. Travel - Admin'!E72</f>
        <v>0</v>
      </c>
      <c r="H599" s="392">
        <f>'9. Travel - Admin'!F72</f>
        <v>0</v>
      </c>
      <c r="I599" s="134">
        <f>'9. Travel - Admin'!G72</f>
        <v>0</v>
      </c>
      <c r="J599" s="548">
        <f>'9. Travel - Admin'!H72</f>
        <v>0</v>
      </c>
      <c r="K599" s="137">
        <f>'9. Travel - Admin'!I72</f>
        <v>0</v>
      </c>
      <c r="L599" s="137">
        <f>'9. Travel - Admin'!J72</f>
        <v>0</v>
      </c>
      <c r="M599" s="137">
        <f>'9. Travel - Admin'!K72</f>
        <v>0</v>
      </c>
      <c r="N599" s="137">
        <f>'9. Travel - Admin'!L72</f>
        <v>0</v>
      </c>
      <c r="O599" s="152"/>
      <c r="P599" s="153"/>
    </row>
    <row r="600" spans="2:16" s="123" customFormat="1" hidden="1" x14ac:dyDescent="0.35">
      <c r="B600" s="110">
        <f>'9. Travel - Admin'!M73</f>
        <v>0</v>
      </c>
      <c r="C600" s="550">
        <f>'9. Travel - Admin'!A73</f>
        <v>0</v>
      </c>
      <c r="D600" s="134">
        <f>'9. Travel - Admin'!B73</f>
        <v>0</v>
      </c>
      <c r="E600" s="134">
        <f>'9. Travel - Admin'!C73</f>
        <v>0</v>
      </c>
      <c r="F600" s="134">
        <f>'9. Travel - Admin'!D73</f>
        <v>0</v>
      </c>
      <c r="G600" s="595">
        <f>'9. Travel - Admin'!E73</f>
        <v>0</v>
      </c>
      <c r="H600" s="392">
        <f>'9. Travel - Admin'!F73</f>
        <v>0</v>
      </c>
      <c r="I600" s="134">
        <f>'9. Travel - Admin'!G73</f>
        <v>0</v>
      </c>
      <c r="J600" s="548">
        <f>'9. Travel - Admin'!H73</f>
        <v>0</v>
      </c>
      <c r="K600" s="137">
        <f>'9. Travel - Admin'!I73</f>
        <v>0</v>
      </c>
      <c r="L600" s="137">
        <f>'9. Travel - Admin'!J73</f>
        <v>0</v>
      </c>
      <c r="M600" s="137">
        <f>'9. Travel - Admin'!K73</f>
        <v>0</v>
      </c>
      <c r="N600" s="137">
        <f>'9. Travel - Admin'!L73</f>
        <v>0</v>
      </c>
      <c r="O600" s="152"/>
      <c r="P600" s="153"/>
    </row>
    <row r="601" spans="2:16" s="114" customFormat="1" hidden="1" x14ac:dyDescent="0.35">
      <c r="B601" s="110">
        <f>'9. Travel - Admin'!M74</f>
        <v>0</v>
      </c>
      <c r="C601" s="550">
        <f>'9. Travel - Admin'!A74</f>
        <v>0</v>
      </c>
      <c r="D601" s="134">
        <f>'9. Travel - Admin'!B74</f>
        <v>0</v>
      </c>
      <c r="E601" s="134">
        <f>'9. Travel - Admin'!C74</f>
        <v>0</v>
      </c>
      <c r="F601" s="134">
        <f>'9. Travel - Admin'!D74</f>
        <v>0</v>
      </c>
      <c r="G601" s="595">
        <f>'9. Travel - Admin'!E74</f>
        <v>0</v>
      </c>
      <c r="H601" s="392">
        <f>'9. Travel - Admin'!F74</f>
        <v>0</v>
      </c>
      <c r="I601" s="134">
        <f>'9. Travel - Admin'!G74</f>
        <v>0</v>
      </c>
      <c r="J601" s="548">
        <f>'9. Travel - Admin'!H74</f>
        <v>0</v>
      </c>
      <c r="K601" s="137">
        <f>'9. Travel - Admin'!I74</f>
        <v>0</v>
      </c>
      <c r="L601" s="137">
        <f>'9. Travel - Admin'!J74</f>
        <v>0</v>
      </c>
      <c r="M601" s="137">
        <f>'9. Travel - Admin'!K74</f>
        <v>0</v>
      </c>
      <c r="N601" s="137">
        <f>'9. Travel - Admin'!L74</f>
        <v>0</v>
      </c>
      <c r="O601" s="152"/>
      <c r="P601" s="153"/>
    </row>
    <row r="602" spans="2:16" s="114" customFormat="1" hidden="1" x14ac:dyDescent="0.35">
      <c r="B602" s="110">
        <f>'9. Travel - Admin'!M75</f>
        <v>0</v>
      </c>
      <c r="C602" s="550">
        <f>'9. Travel - Admin'!A75</f>
        <v>0</v>
      </c>
      <c r="D602" s="134">
        <f>'9. Travel - Admin'!B75</f>
        <v>0</v>
      </c>
      <c r="E602" s="134">
        <f>'9. Travel - Admin'!C75</f>
        <v>0</v>
      </c>
      <c r="F602" s="134">
        <f>'9. Travel - Admin'!D75</f>
        <v>0</v>
      </c>
      <c r="G602" s="595">
        <f>'9. Travel - Admin'!E75</f>
        <v>0</v>
      </c>
      <c r="H602" s="392">
        <f>'9. Travel - Admin'!F75</f>
        <v>0</v>
      </c>
      <c r="I602" s="134">
        <f>'9. Travel - Admin'!G75</f>
        <v>0</v>
      </c>
      <c r="J602" s="548">
        <f>'9. Travel - Admin'!H75</f>
        <v>0</v>
      </c>
      <c r="K602" s="137">
        <f>'9. Travel - Admin'!I75</f>
        <v>0</v>
      </c>
      <c r="L602" s="137">
        <f>'9. Travel - Admin'!J75</f>
        <v>0</v>
      </c>
      <c r="M602" s="137">
        <f>'9. Travel - Admin'!K75</f>
        <v>0</v>
      </c>
      <c r="N602" s="137">
        <f>'9. Travel - Admin'!L75</f>
        <v>0</v>
      </c>
      <c r="O602" s="152"/>
      <c r="P602" s="153"/>
    </row>
    <row r="603" spans="2:16" s="114" customFormat="1" hidden="1" x14ac:dyDescent="0.35">
      <c r="B603" s="110">
        <f>'9. Travel - Admin'!M76</f>
        <v>0</v>
      </c>
      <c r="C603" s="550">
        <f>'9. Travel - Admin'!A76</f>
        <v>0</v>
      </c>
      <c r="D603" s="134">
        <f>'9. Travel - Admin'!B76</f>
        <v>0</v>
      </c>
      <c r="E603" s="134">
        <f>'9. Travel - Admin'!C76</f>
        <v>0</v>
      </c>
      <c r="F603" s="134">
        <f>'9. Travel - Admin'!D76</f>
        <v>0</v>
      </c>
      <c r="G603" s="595">
        <f>'9. Travel - Admin'!E76</f>
        <v>0</v>
      </c>
      <c r="H603" s="392">
        <f>'9. Travel - Admin'!F76</f>
        <v>0</v>
      </c>
      <c r="I603" s="134">
        <f>'9. Travel - Admin'!G76</f>
        <v>0</v>
      </c>
      <c r="J603" s="548">
        <f>'9. Travel - Admin'!H76</f>
        <v>0</v>
      </c>
      <c r="K603" s="137">
        <f>'9. Travel - Admin'!I76</f>
        <v>0</v>
      </c>
      <c r="L603" s="137">
        <f>'9. Travel - Admin'!J76</f>
        <v>0</v>
      </c>
      <c r="M603" s="137">
        <f>'9. Travel - Admin'!K76</f>
        <v>0</v>
      </c>
      <c r="N603" s="137">
        <f>'9. Travel - Admin'!L76</f>
        <v>0</v>
      </c>
      <c r="O603" s="152"/>
      <c r="P603" s="153"/>
    </row>
    <row r="604" spans="2:16" s="114" customFormat="1" hidden="1" x14ac:dyDescent="0.35">
      <c r="B604" s="110">
        <f>'9. Travel - Admin'!M77</f>
        <v>0</v>
      </c>
      <c r="C604" s="550">
        <f>'9. Travel - Admin'!A77</f>
        <v>0</v>
      </c>
      <c r="D604" s="134">
        <f>'9. Travel - Admin'!B77</f>
        <v>0</v>
      </c>
      <c r="E604" s="134">
        <f>'9. Travel - Admin'!C77</f>
        <v>0</v>
      </c>
      <c r="F604" s="134">
        <f>'9. Travel - Admin'!D77</f>
        <v>0</v>
      </c>
      <c r="G604" s="595">
        <f>'9. Travel - Admin'!E77</f>
        <v>0</v>
      </c>
      <c r="H604" s="392">
        <f>'9. Travel - Admin'!F77</f>
        <v>0</v>
      </c>
      <c r="I604" s="134">
        <f>'9. Travel - Admin'!G77</f>
        <v>0</v>
      </c>
      <c r="J604" s="548">
        <f>'9. Travel - Admin'!H77</f>
        <v>0</v>
      </c>
      <c r="K604" s="137">
        <f>'9. Travel - Admin'!I77</f>
        <v>0</v>
      </c>
      <c r="L604" s="137">
        <f>'9. Travel - Admin'!J77</f>
        <v>0</v>
      </c>
      <c r="M604" s="137">
        <f>'9. Travel - Admin'!K77</f>
        <v>0</v>
      </c>
      <c r="N604" s="137">
        <f>'9. Travel - Admin'!L77</f>
        <v>0</v>
      </c>
      <c r="O604" s="152"/>
      <c r="P604" s="153"/>
    </row>
    <row r="605" spans="2:16" s="114" customFormat="1" hidden="1" x14ac:dyDescent="0.35">
      <c r="B605" s="110">
        <f>'9. Travel - Admin'!M78</f>
        <v>0</v>
      </c>
      <c r="C605" s="550">
        <f>'9. Travel - Admin'!A78</f>
        <v>0</v>
      </c>
      <c r="D605" s="134">
        <f>'9. Travel - Admin'!B78</f>
        <v>0</v>
      </c>
      <c r="E605" s="134">
        <f>'9. Travel - Admin'!C78</f>
        <v>0</v>
      </c>
      <c r="F605" s="134">
        <f>'9. Travel - Admin'!D78</f>
        <v>0</v>
      </c>
      <c r="G605" s="595">
        <f>'9. Travel - Admin'!E78</f>
        <v>0</v>
      </c>
      <c r="H605" s="392">
        <f>'9. Travel - Admin'!F78</f>
        <v>0</v>
      </c>
      <c r="I605" s="134">
        <f>'9. Travel - Admin'!G78</f>
        <v>0</v>
      </c>
      <c r="J605" s="548">
        <f>'9. Travel - Admin'!H78</f>
        <v>0</v>
      </c>
      <c r="K605" s="137">
        <f>'9. Travel - Admin'!I78</f>
        <v>0</v>
      </c>
      <c r="L605" s="137">
        <f>'9. Travel - Admin'!J78</f>
        <v>0</v>
      </c>
      <c r="M605" s="137">
        <f>'9. Travel - Admin'!K78</f>
        <v>0</v>
      </c>
      <c r="N605" s="137">
        <f>'9. Travel - Admin'!L78</f>
        <v>0</v>
      </c>
      <c r="O605" s="152"/>
      <c r="P605" s="153"/>
    </row>
    <row r="606" spans="2:16" s="114" customFormat="1" hidden="1" x14ac:dyDescent="0.35">
      <c r="B606" s="110">
        <f>'9. Travel - Admin'!M79</f>
        <v>0</v>
      </c>
      <c r="C606" s="550">
        <f>'9. Travel - Admin'!A79</f>
        <v>0</v>
      </c>
      <c r="D606" s="134">
        <f>'9. Travel - Admin'!B79</f>
        <v>0</v>
      </c>
      <c r="E606" s="134">
        <f>'9. Travel - Admin'!C79</f>
        <v>0</v>
      </c>
      <c r="F606" s="134">
        <f>'9. Travel - Admin'!D79</f>
        <v>0</v>
      </c>
      <c r="G606" s="595">
        <f>'9. Travel - Admin'!E79</f>
        <v>0</v>
      </c>
      <c r="H606" s="392">
        <f>'9. Travel - Admin'!F79</f>
        <v>0</v>
      </c>
      <c r="I606" s="134">
        <f>'9. Travel - Admin'!G79</f>
        <v>0</v>
      </c>
      <c r="J606" s="548">
        <f>'9. Travel - Admin'!H79</f>
        <v>0</v>
      </c>
      <c r="K606" s="137">
        <f>'9. Travel - Admin'!I79</f>
        <v>0</v>
      </c>
      <c r="L606" s="137">
        <f>'9. Travel - Admin'!J79</f>
        <v>0</v>
      </c>
      <c r="M606" s="137">
        <f>'9. Travel - Admin'!K79</f>
        <v>0</v>
      </c>
      <c r="N606" s="137">
        <f>'9. Travel - Admin'!L79</f>
        <v>0</v>
      </c>
      <c r="O606" s="152"/>
      <c r="P606" s="153"/>
    </row>
    <row r="607" spans="2:16" s="114" customFormat="1" hidden="1" x14ac:dyDescent="0.35">
      <c r="B607" s="110">
        <f>'9. Travel - Admin'!M80</f>
        <v>0</v>
      </c>
      <c r="C607" s="550">
        <f>'9. Travel - Admin'!A80</f>
        <v>0</v>
      </c>
      <c r="D607" s="134">
        <f>'9. Travel - Admin'!B80</f>
        <v>0</v>
      </c>
      <c r="E607" s="134">
        <f>'9. Travel - Admin'!C80</f>
        <v>0</v>
      </c>
      <c r="F607" s="134">
        <f>'9. Travel - Admin'!D80</f>
        <v>0</v>
      </c>
      <c r="G607" s="595">
        <f>'9. Travel - Admin'!E80</f>
        <v>0</v>
      </c>
      <c r="H607" s="392">
        <f>'9. Travel - Admin'!F80</f>
        <v>0</v>
      </c>
      <c r="I607" s="134">
        <f>'9. Travel - Admin'!G80</f>
        <v>0</v>
      </c>
      <c r="J607" s="548">
        <f>'9. Travel - Admin'!H80</f>
        <v>0</v>
      </c>
      <c r="K607" s="137">
        <f>'9. Travel - Admin'!I80</f>
        <v>0</v>
      </c>
      <c r="L607" s="137">
        <f>'9. Travel - Admin'!J80</f>
        <v>0</v>
      </c>
      <c r="M607" s="137">
        <f>'9. Travel - Admin'!K80</f>
        <v>0</v>
      </c>
      <c r="N607" s="137">
        <f>'9. Travel - Admin'!L80</f>
        <v>0</v>
      </c>
      <c r="O607" s="152"/>
      <c r="P607" s="153"/>
    </row>
    <row r="608" spans="2:16" s="114" customFormat="1" hidden="1" x14ac:dyDescent="0.35">
      <c r="B608" s="110">
        <f>'9. Travel - Admin'!M81</f>
        <v>0</v>
      </c>
      <c r="C608" s="550">
        <f>'9. Travel - Admin'!A81</f>
        <v>0</v>
      </c>
      <c r="D608" s="134">
        <f>'9. Travel - Admin'!B81</f>
        <v>0</v>
      </c>
      <c r="E608" s="134">
        <f>'9. Travel - Admin'!C81</f>
        <v>0</v>
      </c>
      <c r="F608" s="134">
        <f>'9. Travel - Admin'!D81</f>
        <v>0</v>
      </c>
      <c r="G608" s="595">
        <f>'9. Travel - Admin'!E81</f>
        <v>0</v>
      </c>
      <c r="H608" s="392">
        <f>'9. Travel - Admin'!F81</f>
        <v>0</v>
      </c>
      <c r="I608" s="134">
        <f>'9. Travel - Admin'!G81</f>
        <v>0</v>
      </c>
      <c r="J608" s="548">
        <f>'9. Travel - Admin'!H81</f>
        <v>0</v>
      </c>
      <c r="K608" s="137">
        <f>'9. Travel - Admin'!I81</f>
        <v>0</v>
      </c>
      <c r="L608" s="137">
        <f>'9. Travel - Admin'!J81</f>
        <v>0</v>
      </c>
      <c r="M608" s="137">
        <f>'9. Travel - Admin'!K81</f>
        <v>0</v>
      </c>
      <c r="N608" s="137">
        <f>'9. Travel - Admin'!L81</f>
        <v>0</v>
      </c>
      <c r="O608" s="152"/>
      <c r="P608" s="153"/>
    </row>
    <row r="609" spans="2:16" s="114" customFormat="1" hidden="1" x14ac:dyDescent="0.35">
      <c r="B609" s="110">
        <f>'9. Travel - Admin'!M82</f>
        <v>0</v>
      </c>
      <c r="C609" s="550">
        <f>'9. Travel - Admin'!A82</f>
        <v>0</v>
      </c>
      <c r="D609" s="134">
        <f>'9. Travel - Admin'!B82</f>
        <v>0</v>
      </c>
      <c r="E609" s="134">
        <f>'9. Travel - Admin'!C82</f>
        <v>0</v>
      </c>
      <c r="F609" s="134">
        <f>'9. Travel - Admin'!D82</f>
        <v>0</v>
      </c>
      <c r="G609" s="595">
        <f>'9. Travel - Admin'!E82</f>
        <v>0</v>
      </c>
      <c r="H609" s="392">
        <f>'9. Travel - Admin'!F82</f>
        <v>0</v>
      </c>
      <c r="I609" s="134">
        <f>'9. Travel - Admin'!G82</f>
        <v>0</v>
      </c>
      <c r="J609" s="548">
        <f>'9. Travel - Admin'!H82</f>
        <v>0</v>
      </c>
      <c r="K609" s="137">
        <f>'9. Travel - Admin'!I82</f>
        <v>0</v>
      </c>
      <c r="L609" s="137">
        <f>'9. Travel - Admin'!J82</f>
        <v>0</v>
      </c>
      <c r="M609" s="137">
        <f>'9. Travel - Admin'!K82</f>
        <v>0</v>
      </c>
      <c r="N609" s="137">
        <f>'9. Travel - Admin'!L82</f>
        <v>0</v>
      </c>
      <c r="O609" s="152"/>
      <c r="P609" s="153"/>
    </row>
    <row r="610" spans="2:16" s="114" customFormat="1" hidden="1" x14ac:dyDescent="0.35">
      <c r="B610" s="110">
        <f>'9. Travel - Admin'!M83</f>
        <v>0</v>
      </c>
      <c r="C610" s="550">
        <f>'9. Travel - Admin'!A83</f>
        <v>0</v>
      </c>
      <c r="D610" s="134">
        <f>'9. Travel - Admin'!B83</f>
        <v>0</v>
      </c>
      <c r="E610" s="134">
        <f>'9. Travel - Admin'!C83</f>
        <v>0</v>
      </c>
      <c r="F610" s="134">
        <f>'9. Travel - Admin'!D83</f>
        <v>0</v>
      </c>
      <c r="G610" s="595">
        <f>'9. Travel - Admin'!E83</f>
        <v>0</v>
      </c>
      <c r="H610" s="392">
        <f>'9. Travel - Admin'!F83</f>
        <v>0</v>
      </c>
      <c r="I610" s="134">
        <f>'9. Travel - Admin'!G83</f>
        <v>0</v>
      </c>
      <c r="J610" s="548">
        <f>'9. Travel - Admin'!H83</f>
        <v>0</v>
      </c>
      <c r="K610" s="137">
        <f>'9. Travel - Admin'!I83</f>
        <v>0</v>
      </c>
      <c r="L610" s="137">
        <f>'9. Travel - Admin'!J83</f>
        <v>0</v>
      </c>
      <c r="M610" s="137">
        <f>'9. Travel - Admin'!K83</f>
        <v>0</v>
      </c>
      <c r="N610" s="137">
        <f>'9. Travel - Admin'!L83</f>
        <v>0</v>
      </c>
      <c r="O610" s="152"/>
      <c r="P610" s="153"/>
    </row>
    <row r="611" spans="2:16" s="114" customFormat="1" hidden="1" x14ac:dyDescent="0.35">
      <c r="B611" s="110">
        <f>'9. Travel - Admin'!M84</f>
        <v>0</v>
      </c>
      <c r="C611" s="550">
        <f>'9. Travel - Admin'!A84</f>
        <v>0</v>
      </c>
      <c r="D611" s="134">
        <f>'9. Travel - Admin'!B84</f>
        <v>0</v>
      </c>
      <c r="E611" s="134">
        <f>'9. Travel - Admin'!C84</f>
        <v>0</v>
      </c>
      <c r="F611" s="134">
        <f>'9. Travel - Admin'!D84</f>
        <v>0</v>
      </c>
      <c r="G611" s="595">
        <f>'9. Travel - Admin'!E84</f>
        <v>0</v>
      </c>
      <c r="H611" s="392">
        <f>'9. Travel - Admin'!F84</f>
        <v>0</v>
      </c>
      <c r="I611" s="134">
        <f>'9. Travel - Admin'!G84</f>
        <v>0</v>
      </c>
      <c r="J611" s="548">
        <f>'9. Travel - Admin'!H84</f>
        <v>0</v>
      </c>
      <c r="K611" s="137">
        <f>'9. Travel - Admin'!I84</f>
        <v>0</v>
      </c>
      <c r="L611" s="137">
        <f>'9. Travel - Admin'!J84</f>
        <v>0</v>
      </c>
      <c r="M611" s="137">
        <f>'9. Travel - Admin'!K84</f>
        <v>0</v>
      </c>
      <c r="N611" s="137">
        <f>'9. Travel - Admin'!L84</f>
        <v>0</v>
      </c>
      <c r="O611" s="152"/>
      <c r="P611" s="153"/>
    </row>
    <row r="612" spans="2:16" s="114" customFormat="1" hidden="1" x14ac:dyDescent="0.35">
      <c r="B612" s="110">
        <f>'9. Travel - Admin'!M85</f>
        <v>0</v>
      </c>
      <c r="C612" s="550">
        <f>'9. Travel - Admin'!A85</f>
        <v>0</v>
      </c>
      <c r="D612" s="134">
        <f>'9. Travel - Admin'!B85</f>
        <v>0</v>
      </c>
      <c r="E612" s="134">
        <f>'9. Travel - Admin'!C85</f>
        <v>0</v>
      </c>
      <c r="F612" s="134">
        <f>'9. Travel - Admin'!D85</f>
        <v>0</v>
      </c>
      <c r="G612" s="595">
        <f>'9. Travel - Admin'!E85</f>
        <v>0</v>
      </c>
      <c r="H612" s="392">
        <f>'9. Travel - Admin'!F85</f>
        <v>0</v>
      </c>
      <c r="I612" s="134">
        <f>'9. Travel - Admin'!G85</f>
        <v>0</v>
      </c>
      <c r="J612" s="548">
        <f>'9. Travel - Admin'!H85</f>
        <v>0</v>
      </c>
      <c r="K612" s="137">
        <f>'9. Travel - Admin'!I85</f>
        <v>0</v>
      </c>
      <c r="L612" s="137">
        <f>'9. Travel - Admin'!J85</f>
        <v>0</v>
      </c>
      <c r="M612" s="137">
        <f>'9. Travel - Admin'!K85</f>
        <v>0</v>
      </c>
      <c r="N612" s="137">
        <f>'9. Travel - Admin'!L85</f>
        <v>0</v>
      </c>
      <c r="O612" s="152"/>
      <c r="P612" s="153"/>
    </row>
    <row r="613" spans="2:16" s="114" customFormat="1" hidden="1" x14ac:dyDescent="0.35">
      <c r="B613" s="110">
        <f>'9. Travel - Admin'!M86</f>
        <v>0</v>
      </c>
      <c r="C613" s="550">
        <f>'9. Travel - Admin'!A86</f>
        <v>0</v>
      </c>
      <c r="D613" s="134">
        <f>'9. Travel - Admin'!B86</f>
        <v>0</v>
      </c>
      <c r="E613" s="134">
        <f>'9. Travel - Admin'!C86</f>
        <v>0</v>
      </c>
      <c r="F613" s="134">
        <f>'9. Travel - Admin'!D86</f>
        <v>0</v>
      </c>
      <c r="G613" s="595">
        <f>'9. Travel - Admin'!E86</f>
        <v>0</v>
      </c>
      <c r="H613" s="392">
        <f>'9. Travel - Admin'!F86</f>
        <v>0</v>
      </c>
      <c r="I613" s="134">
        <f>'9. Travel - Admin'!G86</f>
        <v>0</v>
      </c>
      <c r="J613" s="548">
        <f>'9. Travel - Admin'!H86</f>
        <v>0</v>
      </c>
      <c r="K613" s="137">
        <f>'9. Travel - Admin'!I86</f>
        <v>0</v>
      </c>
      <c r="L613" s="137">
        <f>'9. Travel - Admin'!J86</f>
        <v>0</v>
      </c>
      <c r="M613" s="137">
        <f>'9. Travel - Admin'!K86</f>
        <v>0</v>
      </c>
      <c r="N613" s="137">
        <f>'9. Travel - Admin'!L86</f>
        <v>0</v>
      </c>
      <c r="O613" s="152"/>
      <c r="P613" s="153"/>
    </row>
    <row r="614" spans="2:16" s="114" customFormat="1" hidden="1" x14ac:dyDescent="0.35">
      <c r="B614" s="110">
        <f>'9. Travel - Admin'!M87</f>
        <v>0</v>
      </c>
      <c r="C614" s="550">
        <f>'9. Travel - Admin'!A87</f>
        <v>0</v>
      </c>
      <c r="D614" s="134">
        <f>'9. Travel - Admin'!B87</f>
        <v>0</v>
      </c>
      <c r="E614" s="134">
        <f>'9. Travel - Admin'!C87</f>
        <v>0</v>
      </c>
      <c r="F614" s="134">
        <f>'9. Travel - Admin'!D87</f>
        <v>0</v>
      </c>
      <c r="G614" s="595">
        <f>'9. Travel - Admin'!E87</f>
        <v>0</v>
      </c>
      <c r="H614" s="392">
        <f>'9. Travel - Admin'!F87</f>
        <v>0</v>
      </c>
      <c r="I614" s="134">
        <f>'9. Travel - Admin'!G87</f>
        <v>0</v>
      </c>
      <c r="J614" s="548">
        <f>'9. Travel - Admin'!H87</f>
        <v>0</v>
      </c>
      <c r="K614" s="137">
        <f>'9. Travel - Admin'!I87</f>
        <v>0</v>
      </c>
      <c r="L614" s="137">
        <f>'9. Travel - Admin'!J87</f>
        <v>0</v>
      </c>
      <c r="M614" s="137">
        <f>'9. Travel - Admin'!K87</f>
        <v>0</v>
      </c>
      <c r="N614" s="137">
        <f>'9. Travel - Admin'!L87</f>
        <v>0</v>
      </c>
      <c r="O614" s="152"/>
      <c r="P614" s="153"/>
    </row>
    <row r="615" spans="2:16" s="114" customFormat="1" hidden="1" x14ac:dyDescent="0.35">
      <c r="B615" s="110">
        <f>'9. Travel - Admin'!M88</f>
        <v>0</v>
      </c>
      <c r="C615" s="550">
        <f>'9. Travel - Admin'!A88</f>
        <v>0</v>
      </c>
      <c r="D615" s="134">
        <f>'9. Travel - Admin'!B88</f>
        <v>0</v>
      </c>
      <c r="E615" s="134">
        <f>'9. Travel - Admin'!C88</f>
        <v>0</v>
      </c>
      <c r="F615" s="134">
        <f>'9. Travel - Admin'!D88</f>
        <v>0</v>
      </c>
      <c r="G615" s="595">
        <f>'9. Travel - Admin'!E88</f>
        <v>0</v>
      </c>
      <c r="H615" s="392">
        <f>'9. Travel - Admin'!F88</f>
        <v>0</v>
      </c>
      <c r="I615" s="134">
        <f>'9. Travel - Admin'!G88</f>
        <v>0</v>
      </c>
      <c r="J615" s="548">
        <f>'9. Travel - Admin'!H88</f>
        <v>0</v>
      </c>
      <c r="K615" s="137">
        <f>'9. Travel - Admin'!I88</f>
        <v>0</v>
      </c>
      <c r="L615" s="137">
        <f>'9. Travel - Admin'!J88</f>
        <v>0</v>
      </c>
      <c r="M615" s="137">
        <f>'9. Travel - Admin'!K88</f>
        <v>0</v>
      </c>
      <c r="N615" s="137">
        <f>'9. Travel - Admin'!L88</f>
        <v>0</v>
      </c>
      <c r="O615" s="152"/>
      <c r="P615" s="153"/>
    </row>
    <row r="616" spans="2:16" s="114" customFormat="1" hidden="1" x14ac:dyDescent="0.35">
      <c r="B616" s="110">
        <f>'9. Travel - Admin'!M89</f>
        <v>0</v>
      </c>
      <c r="C616" s="550">
        <f>'9. Travel - Admin'!A89</f>
        <v>0</v>
      </c>
      <c r="D616" s="134">
        <f>'9. Travel - Admin'!B89</f>
        <v>0</v>
      </c>
      <c r="E616" s="134">
        <f>'9. Travel - Admin'!C89</f>
        <v>0</v>
      </c>
      <c r="F616" s="134">
        <f>'9. Travel - Admin'!D89</f>
        <v>0</v>
      </c>
      <c r="G616" s="595">
        <f>'9. Travel - Admin'!E89</f>
        <v>0</v>
      </c>
      <c r="H616" s="392">
        <f>'9. Travel - Admin'!F89</f>
        <v>0</v>
      </c>
      <c r="I616" s="134">
        <f>'9. Travel - Admin'!G89</f>
        <v>0</v>
      </c>
      <c r="J616" s="548">
        <f>'9. Travel - Admin'!H89</f>
        <v>0</v>
      </c>
      <c r="K616" s="137">
        <f>'9. Travel - Admin'!I89</f>
        <v>0</v>
      </c>
      <c r="L616" s="137">
        <f>'9. Travel - Admin'!J89</f>
        <v>0</v>
      </c>
      <c r="M616" s="137">
        <f>'9. Travel - Admin'!K89</f>
        <v>0</v>
      </c>
      <c r="N616" s="137">
        <f>'9. Travel - Admin'!L89</f>
        <v>0</v>
      </c>
      <c r="O616" s="152"/>
      <c r="P616" s="153"/>
    </row>
    <row r="617" spans="2:16" s="114" customFormat="1" hidden="1" x14ac:dyDescent="0.35">
      <c r="B617" s="110">
        <f>'9. Travel - Admin'!M90</f>
        <v>0</v>
      </c>
      <c r="C617" s="550">
        <f>'9. Travel - Admin'!A90</f>
        <v>0</v>
      </c>
      <c r="D617" s="134">
        <f>'9. Travel - Admin'!B90</f>
        <v>0</v>
      </c>
      <c r="E617" s="134">
        <f>'9. Travel - Admin'!C90</f>
        <v>0</v>
      </c>
      <c r="F617" s="134">
        <f>'9. Travel - Admin'!D90</f>
        <v>0</v>
      </c>
      <c r="G617" s="595">
        <f>'9. Travel - Admin'!E90</f>
        <v>0</v>
      </c>
      <c r="H617" s="392">
        <f>'9. Travel - Admin'!F90</f>
        <v>0</v>
      </c>
      <c r="I617" s="134">
        <f>'9. Travel - Admin'!G90</f>
        <v>0</v>
      </c>
      <c r="J617" s="548">
        <f>'9. Travel - Admin'!H90</f>
        <v>0</v>
      </c>
      <c r="K617" s="137">
        <f>'9. Travel - Admin'!I90</f>
        <v>0</v>
      </c>
      <c r="L617" s="137">
        <f>'9. Travel - Admin'!J90</f>
        <v>0</v>
      </c>
      <c r="M617" s="137">
        <f>'9. Travel - Admin'!K90</f>
        <v>0</v>
      </c>
      <c r="N617" s="137">
        <f>'9. Travel - Admin'!L90</f>
        <v>0</v>
      </c>
      <c r="O617" s="152"/>
      <c r="P617" s="153"/>
    </row>
    <row r="618" spans="2:16" s="114" customFormat="1" hidden="1" x14ac:dyDescent="0.35">
      <c r="B618" s="110">
        <f>'9. Travel - Admin'!M91</f>
        <v>0</v>
      </c>
      <c r="C618" s="550">
        <f>'9. Travel - Admin'!A91</f>
        <v>0</v>
      </c>
      <c r="D618" s="134">
        <f>'9. Travel - Admin'!B91</f>
        <v>0</v>
      </c>
      <c r="E618" s="134">
        <f>'9. Travel - Admin'!C91</f>
        <v>0</v>
      </c>
      <c r="F618" s="134">
        <f>'9. Travel - Admin'!D91</f>
        <v>0</v>
      </c>
      <c r="G618" s="595">
        <f>'9. Travel - Admin'!E91</f>
        <v>0</v>
      </c>
      <c r="H618" s="392">
        <f>'9. Travel - Admin'!F91</f>
        <v>0</v>
      </c>
      <c r="I618" s="134">
        <f>'9. Travel - Admin'!G91</f>
        <v>0</v>
      </c>
      <c r="J618" s="548">
        <f>'9. Travel - Admin'!H91</f>
        <v>0</v>
      </c>
      <c r="K618" s="137">
        <f>'9. Travel - Admin'!I91</f>
        <v>0</v>
      </c>
      <c r="L618" s="137">
        <f>'9. Travel - Admin'!J91</f>
        <v>0</v>
      </c>
      <c r="M618" s="137">
        <f>'9. Travel - Admin'!K91</f>
        <v>0</v>
      </c>
      <c r="N618" s="137">
        <f>'9. Travel - Admin'!L91</f>
        <v>0</v>
      </c>
      <c r="O618" s="152"/>
      <c r="P618" s="153"/>
    </row>
    <row r="619" spans="2:16" s="114" customFormat="1" hidden="1" x14ac:dyDescent="0.35">
      <c r="B619" s="110">
        <f>'9. Travel - Admin'!M92</f>
        <v>0</v>
      </c>
      <c r="C619" s="550">
        <f>'9. Travel - Admin'!A92</f>
        <v>0</v>
      </c>
      <c r="D619" s="134">
        <f>'9. Travel - Admin'!B92</f>
        <v>0</v>
      </c>
      <c r="E619" s="134">
        <f>'9. Travel - Admin'!C92</f>
        <v>0</v>
      </c>
      <c r="F619" s="134">
        <f>'9. Travel - Admin'!D92</f>
        <v>0</v>
      </c>
      <c r="G619" s="595">
        <f>'9. Travel - Admin'!E92</f>
        <v>0</v>
      </c>
      <c r="H619" s="392">
        <f>'9. Travel - Admin'!F92</f>
        <v>0</v>
      </c>
      <c r="I619" s="134">
        <f>'9. Travel - Admin'!G92</f>
        <v>0</v>
      </c>
      <c r="J619" s="548">
        <f>'9. Travel - Admin'!H92</f>
        <v>0</v>
      </c>
      <c r="K619" s="137">
        <f>'9. Travel - Admin'!I92</f>
        <v>0</v>
      </c>
      <c r="L619" s="137">
        <f>'9. Travel - Admin'!J92</f>
        <v>0</v>
      </c>
      <c r="M619" s="137">
        <f>'9. Travel - Admin'!K92</f>
        <v>0</v>
      </c>
      <c r="N619" s="137">
        <f>'9. Travel - Admin'!L92</f>
        <v>0</v>
      </c>
      <c r="O619" s="152"/>
      <c r="P619" s="153"/>
    </row>
    <row r="620" spans="2:16" s="114" customFormat="1" hidden="1" x14ac:dyDescent="0.35">
      <c r="B620" s="110">
        <f>'9. Travel - Admin'!M93</f>
        <v>0</v>
      </c>
      <c r="C620" s="550">
        <f>'9. Travel - Admin'!A93</f>
        <v>0</v>
      </c>
      <c r="D620" s="134">
        <f>'9. Travel - Admin'!B93</f>
        <v>0</v>
      </c>
      <c r="E620" s="134">
        <f>'9. Travel - Admin'!C93</f>
        <v>0</v>
      </c>
      <c r="F620" s="134">
        <f>'9. Travel - Admin'!D93</f>
        <v>0</v>
      </c>
      <c r="G620" s="595">
        <f>'9. Travel - Admin'!E93</f>
        <v>0</v>
      </c>
      <c r="H620" s="392">
        <f>'9. Travel - Admin'!F93</f>
        <v>0</v>
      </c>
      <c r="I620" s="134">
        <f>'9. Travel - Admin'!G93</f>
        <v>0</v>
      </c>
      <c r="J620" s="548">
        <f>'9. Travel - Admin'!H93</f>
        <v>0</v>
      </c>
      <c r="K620" s="137">
        <f>'9. Travel - Admin'!I93</f>
        <v>0</v>
      </c>
      <c r="L620" s="137">
        <f>'9. Travel - Admin'!J93</f>
        <v>0</v>
      </c>
      <c r="M620" s="137">
        <f>'9. Travel - Admin'!K93</f>
        <v>0</v>
      </c>
      <c r="N620" s="137">
        <f>'9. Travel - Admin'!L93</f>
        <v>0</v>
      </c>
      <c r="O620" s="152"/>
      <c r="P620" s="153"/>
    </row>
    <row r="621" spans="2:16" s="114" customFormat="1" hidden="1" x14ac:dyDescent="0.35">
      <c r="B621" s="110">
        <f>'9. Travel - Admin'!M94</f>
        <v>0</v>
      </c>
      <c r="C621" s="550">
        <f>'9. Travel - Admin'!A94</f>
        <v>0</v>
      </c>
      <c r="D621" s="134">
        <f>'9. Travel - Admin'!B94</f>
        <v>0</v>
      </c>
      <c r="E621" s="134">
        <f>'9. Travel - Admin'!C94</f>
        <v>0</v>
      </c>
      <c r="F621" s="134">
        <f>'9. Travel - Admin'!D94</f>
        <v>0</v>
      </c>
      <c r="G621" s="595">
        <f>'9. Travel - Admin'!E94</f>
        <v>0</v>
      </c>
      <c r="H621" s="392">
        <f>'9. Travel - Admin'!F94</f>
        <v>0</v>
      </c>
      <c r="I621" s="134">
        <f>'9. Travel - Admin'!G94</f>
        <v>0</v>
      </c>
      <c r="J621" s="548">
        <f>'9. Travel - Admin'!H94</f>
        <v>0</v>
      </c>
      <c r="K621" s="137">
        <f>'9. Travel - Admin'!I94</f>
        <v>0</v>
      </c>
      <c r="L621" s="137">
        <f>'9. Travel - Admin'!J94</f>
        <v>0</v>
      </c>
      <c r="M621" s="137">
        <f>'9. Travel - Admin'!K94</f>
        <v>0</v>
      </c>
      <c r="N621" s="137">
        <f>'9. Travel - Admin'!L94</f>
        <v>0</v>
      </c>
      <c r="O621" s="152"/>
      <c r="P621" s="153"/>
    </row>
    <row r="622" spans="2:16" s="114" customFormat="1" hidden="1" x14ac:dyDescent="0.35">
      <c r="B622" s="110">
        <f>'9. Travel - Admin'!M95</f>
        <v>0</v>
      </c>
      <c r="C622" s="550">
        <f>'9. Travel - Admin'!A95</f>
        <v>0</v>
      </c>
      <c r="D622" s="134">
        <f>'9. Travel - Admin'!B95</f>
        <v>0</v>
      </c>
      <c r="E622" s="134">
        <f>'9. Travel - Admin'!C95</f>
        <v>0</v>
      </c>
      <c r="F622" s="134">
        <f>'9. Travel - Admin'!D95</f>
        <v>0</v>
      </c>
      <c r="G622" s="595">
        <f>'9. Travel - Admin'!E95</f>
        <v>0</v>
      </c>
      <c r="H622" s="392">
        <f>'9. Travel - Admin'!F95</f>
        <v>0</v>
      </c>
      <c r="I622" s="134">
        <f>'9. Travel - Admin'!G95</f>
        <v>0</v>
      </c>
      <c r="J622" s="548">
        <f>'9. Travel - Admin'!H95</f>
        <v>0</v>
      </c>
      <c r="K622" s="137">
        <f>'9. Travel - Admin'!I95</f>
        <v>0</v>
      </c>
      <c r="L622" s="137">
        <f>'9. Travel - Admin'!J95</f>
        <v>0</v>
      </c>
      <c r="M622" s="137">
        <f>'9. Travel - Admin'!K95</f>
        <v>0</v>
      </c>
      <c r="N622" s="137">
        <f>'9. Travel - Admin'!L95</f>
        <v>0</v>
      </c>
      <c r="O622" s="152"/>
      <c r="P622" s="153"/>
    </row>
    <row r="623" spans="2:16" s="114" customFormat="1" hidden="1" x14ac:dyDescent="0.35">
      <c r="B623" s="110">
        <f>'9. Travel - Admin'!M96</f>
        <v>0</v>
      </c>
      <c r="C623" s="550">
        <f>'9. Travel - Admin'!A96</f>
        <v>0</v>
      </c>
      <c r="D623" s="134">
        <f>'9. Travel - Admin'!B96</f>
        <v>0</v>
      </c>
      <c r="E623" s="134">
        <f>'9. Travel - Admin'!C96</f>
        <v>0</v>
      </c>
      <c r="F623" s="134">
        <f>'9. Travel - Admin'!D96</f>
        <v>0</v>
      </c>
      <c r="G623" s="595">
        <f>'9. Travel - Admin'!E96</f>
        <v>0</v>
      </c>
      <c r="H623" s="392">
        <f>'9. Travel - Admin'!F96</f>
        <v>0</v>
      </c>
      <c r="I623" s="134">
        <f>'9. Travel - Admin'!G96</f>
        <v>0</v>
      </c>
      <c r="J623" s="548">
        <f>'9. Travel - Admin'!H96</f>
        <v>0</v>
      </c>
      <c r="K623" s="137">
        <f>'9. Travel - Admin'!I96</f>
        <v>0</v>
      </c>
      <c r="L623" s="137">
        <f>'9. Travel - Admin'!J96</f>
        <v>0</v>
      </c>
      <c r="M623" s="137">
        <f>'9. Travel - Admin'!K96</f>
        <v>0</v>
      </c>
      <c r="N623" s="137">
        <f>'9. Travel - Admin'!L96</f>
        <v>0</v>
      </c>
      <c r="O623" s="152"/>
      <c r="P623" s="153"/>
    </row>
    <row r="624" spans="2:16" s="114" customFormat="1" hidden="1" x14ac:dyDescent="0.35">
      <c r="B624" s="110">
        <f>'9. Travel - Admin'!M97</f>
        <v>0</v>
      </c>
      <c r="C624" s="550">
        <f>'9. Travel - Admin'!A97</f>
        <v>0</v>
      </c>
      <c r="D624" s="134">
        <f>'9. Travel - Admin'!B97</f>
        <v>0</v>
      </c>
      <c r="E624" s="134">
        <f>'9. Travel - Admin'!C97</f>
        <v>0</v>
      </c>
      <c r="F624" s="134">
        <f>'9. Travel - Admin'!D97</f>
        <v>0</v>
      </c>
      <c r="G624" s="595">
        <f>'9. Travel - Admin'!E97</f>
        <v>0</v>
      </c>
      <c r="H624" s="392">
        <f>'9. Travel - Admin'!F97</f>
        <v>0</v>
      </c>
      <c r="I624" s="134">
        <f>'9. Travel - Admin'!G97</f>
        <v>0</v>
      </c>
      <c r="J624" s="548">
        <f>'9. Travel - Admin'!H97</f>
        <v>0</v>
      </c>
      <c r="K624" s="137">
        <f>'9. Travel - Admin'!I97</f>
        <v>0</v>
      </c>
      <c r="L624" s="137">
        <f>'9. Travel - Admin'!J97</f>
        <v>0</v>
      </c>
      <c r="M624" s="137">
        <f>'9. Travel - Admin'!K97</f>
        <v>0</v>
      </c>
      <c r="N624" s="137">
        <f>'9. Travel - Admin'!L97</f>
        <v>0</v>
      </c>
      <c r="O624" s="152"/>
      <c r="P624" s="153"/>
    </row>
    <row r="625" spans="2:16" s="114" customFormat="1" hidden="1" x14ac:dyDescent="0.35">
      <c r="B625" s="110">
        <f>'9. Travel - Admin'!M98</f>
        <v>0</v>
      </c>
      <c r="C625" s="550">
        <f>'9. Travel - Admin'!A98</f>
        <v>0</v>
      </c>
      <c r="D625" s="134">
        <f>'9. Travel - Admin'!B98</f>
        <v>0</v>
      </c>
      <c r="E625" s="134">
        <f>'9. Travel - Admin'!C98</f>
        <v>0</v>
      </c>
      <c r="F625" s="134">
        <f>'9. Travel - Admin'!D98</f>
        <v>0</v>
      </c>
      <c r="G625" s="595">
        <f>'9. Travel - Admin'!E98</f>
        <v>0</v>
      </c>
      <c r="H625" s="392">
        <f>'9. Travel - Admin'!F98</f>
        <v>0</v>
      </c>
      <c r="I625" s="134">
        <f>'9. Travel - Admin'!G98</f>
        <v>0</v>
      </c>
      <c r="J625" s="548">
        <f>'9. Travel - Admin'!H98</f>
        <v>0</v>
      </c>
      <c r="K625" s="137">
        <f>'9. Travel - Admin'!I98</f>
        <v>0</v>
      </c>
      <c r="L625" s="137">
        <f>'9. Travel - Admin'!J98</f>
        <v>0</v>
      </c>
      <c r="M625" s="137">
        <f>'9. Travel - Admin'!K98</f>
        <v>0</v>
      </c>
      <c r="N625" s="137">
        <f>'9. Travel - Admin'!L98</f>
        <v>0</v>
      </c>
      <c r="O625" s="152"/>
      <c r="P625" s="153"/>
    </row>
    <row r="626" spans="2:16" s="114" customFormat="1" hidden="1" x14ac:dyDescent="0.35">
      <c r="B626" s="110">
        <f>'9. Travel - Admin'!M99</f>
        <v>0</v>
      </c>
      <c r="C626" s="550">
        <f>'9. Travel - Admin'!A99</f>
        <v>0</v>
      </c>
      <c r="D626" s="134">
        <f>'9. Travel - Admin'!B99</f>
        <v>0</v>
      </c>
      <c r="E626" s="134">
        <f>'9. Travel - Admin'!C99</f>
        <v>0</v>
      </c>
      <c r="F626" s="134">
        <f>'9. Travel - Admin'!D99</f>
        <v>0</v>
      </c>
      <c r="G626" s="595">
        <f>'9. Travel - Admin'!E99</f>
        <v>0</v>
      </c>
      <c r="H626" s="392">
        <f>'9. Travel - Admin'!F99</f>
        <v>0</v>
      </c>
      <c r="I626" s="134">
        <f>'9. Travel - Admin'!G99</f>
        <v>0</v>
      </c>
      <c r="J626" s="548">
        <f>'9. Travel - Admin'!H99</f>
        <v>0</v>
      </c>
      <c r="K626" s="137">
        <f>'9. Travel - Admin'!I99</f>
        <v>0</v>
      </c>
      <c r="L626" s="137">
        <f>'9. Travel - Admin'!J99</f>
        <v>0</v>
      </c>
      <c r="M626" s="137">
        <f>'9. Travel - Admin'!K99</f>
        <v>0</v>
      </c>
      <c r="N626" s="137">
        <f>'9. Travel - Admin'!L99</f>
        <v>0</v>
      </c>
      <c r="O626" s="152"/>
      <c r="P626" s="153"/>
    </row>
    <row r="627" spans="2:16" s="114" customFormat="1" hidden="1" x14ac:dyDescent="0.35">
      <c r="B627" s="110">
        <f>'9. Travel - Admin'!M100</f>
        <v>0</v>
      </c>
      <c r="C627" s="550">
        <f>'9. Travel - Admin'!A100</f>
        <v>0</v>
      </c>
      <c r="D627" s="134">
        <f>'9. Travel - Admin'!B100</f>
        <v>0</v>
      </c>
      <c r="E627" s="134">
        <f>'9. Travel - Admin'!C100</f>
        <v>0</v>
      </c>
      <c r="F627" s="134">
        <f>'9. Travel - Admin'!D100</f>
        <v>0</v>
      </c>
      <c r="G627" s="595">
        <f>'9. Travel - Admin'!E100</f>
        <v>0</v>
      </c>
      <c r="H627" s="392">
        <f>'9. Travel - Admin'!F100</f>
        <v>0</v>
      </c>
      <c r="I627" s="134">
        <f>'9. Travel - Admin'!G100</f>
        <v>0</v>
      </c>
      <c r="J627" s="548">
        <f>'9. Travel - Admin'!H100</f>
        <v>0</v>
      </c>
      <c r="K627" s="137">
        <f>'9. Travel - Admin'!I100</f>
        <v>0</v>
      </c>
      <c r="L627" s="137">
        <f>'9. Travel - Admin'!J100</f>
        <v>0</v>
      </c>
      <c r="M627" s="137">
        <f>'9. Travel - Admin'!K100</f>
        <v>0</v>
      </c>
      <c r="N627" s="137">
        <f>'9. Travel - Admin'!L100</f>
        <v>0</v>
      </c>
      <c r="O627" s="152"/>
      <c r="P627" s="153"/>
    </row>
    <row r="628" spans="2:16" s="114" customFormat="1" hidden="1" x14ac:dyDescent="0.35">
      <c r="B628" s="110">
        <f>'9. Travel - Admin'!M101</f>
        <v>0</v>
      </c>
      <c r="C628" s="550">
        <f>'9. Travel - Admin'!A101</f>
        <v>0</v>
      </c>
      <c r="D628" s="134">
        <f>'9. Travel - Admin'!B101</f>
        <v>0</v>
      </c>
      <c r="E628" s="134">
        <f>'9. Travel - Admin'!C101</f>
        <v>0</v>
      </c>
      <c r="F628" s="134">
        <f>'9. Travel - Admin'!D101</f>
        <v>0</v>
      </c>
      <c r="G628" s="595">
        <f>'9. Travel - Admin'!E101</f>
        <v>0</v>
      </c>
      <c r="H628" s="392">
        <f>'9. Travel - Admin'!F101</f>
        <v>0</v>
      </c>
      <c r="I628" s="134">
        <f>'9. Travel - Admin'!G101</f>
        <v>0</v>
      </c>
      <c r="J628" s="548">
        <f>'9. Travel - Admin'!H101</f>
        <v>0</v>
      </c>
      <c r="K628" s="137">
        <f>'9. Travel - Admin'!I101</f>
        <v>0</v>
      </c>
      <c r="L628" s="137">
        <f>'9. Travel - Admin'!J101</f>
        <v>0</v>
      </c>
      <c r="M628" s="137">
        <f>'9. Travel - Admin'!K101</f>
        <v>0</v>
      </c>
      <c r="N628" s="137">
        <f>'9. Travel - Admin'!L101</f>
        <v>0</v>
      </c>
      <c r="O628" s="152"/>
      <c r="P628" s="153"/>
    </row>
    <row r="629" spans="2:16" s="114" customFormat="1" hidden="1" x14ac:dyDescent="0.35">
      <c r="B629" s="110">
        <f>'9. Travel - Admin'!M102</f>
        <v>0</v>
      </c>
      <c r="C629" s="550">
        <f>'9. Travel - Admin'!A102</f>
        <v>0</v>
      </c>
      <c r="D629" s="134">
        <f>'9. Travel - Admin'!B102</f>
        <v>0</v>
      </c>
      <c r="E629" s="134">
        <f>'9. Travel - Admin'!C102</f>
        <v>0</v>
      </c>
      <c r="F629" s="134">
        <f>'9. Travel - Admin'!D102</f>
        <v>0</v>
      </c>
      <c r="G629" s="595">
        <f>'9. Travel - Admin'!E102</f>
        <v>0</v>
      </c>
      <c r="H629" s="392">
        <f>'9. Travel - Admin'!F102</f>
        <v>0</v>
      </c>
      <c r="I629" s="134">
        <f>'9. Travel - Admin'!G102</f>
        <v>0</v>
      </c>
      <c r="J629" s="548">
        <f>'9. Travel - Admin'!H102</f>
        <v>0</v>
      </c>
      <c r="K629" s="137">
        <f>'9. Travel - Admin'!I102</f>
        <v>0</v>
      </c>
      <c r="L629" s="137">
        <f>'9. Travel - Admin'!J102</f>
        <v>0</v>
      </c>
      <c r="M629" s="137">
        <f>'9. Travel - Admin'!K102</f>
        <v>0</v>
      </c>
      <c r="N629" s="137">
        <f>'9. Travel - Admin'!L102</f>
        <v>0</v>
      </c>
      <c r="O629" s="152"/>
      <c r="P629" s="153"/>
    </row>
    <row r="630" spans="2:16" s="114" customFormat="1" hidden="1" x14ac:dyDescent="0.35">
      <c r="B630" s="110">
        <f>'9. Travel - Admin'!M103</f>
        <v>0</v>
      </c>
      <c r="C630" s="550">
        <f>'9. Travel - Admin'!A103</f>
        <v>0</v>
      </c>
      <c r="D630" s="134">
        <f>'9. Travel - Admin'!B103</f>
        <v>0</v>
      </c>
      <c r="E630" s="134">
        <f>'9. Travel - Admin'!C103</f>
        <v>0</v>
      </c>
      <c r="F630" s="134">
        <f>'9. Travel - Admin'!D103</f>
        <v>0</v>
      </c>
      <c r="G630" s="595">
        <f>'9. Travel - Admin'!E103</f>
        <v>0</v>
      </c>
      <c r="H630" s="392">
        <f>'9. Travel - Admin'!F103</f>
        <v>0</v>
      </c>
      <c r="I630" s="134">
        <f>'9. Travel - Admin'!G103</f>
        <v>0</v>
      </c>
      <c r="J630" s="548">
        <f>'9. Travel - Admin'!H103</f>
        <v>0</v>
      </c>
      <c r="K630" s="137">
        <f>'9. Travel - Admin'!I103</f>
        <v>0</v>
      </c>
      <c r="L630" s="137">
        <f>'9. Travel - Admin'!J103</f>
        <v>0</v>
      </c>
      <c r="M630" s="137">
        <f>'9. Travel - Admin'!K103</f>
        <v>0</v>
      </c>
      <c r="N630" s="137">
        <f>'9. Travel - Admin'!L103</f>
        <v>0</v>
      </c>
      <c r="O630" s="152"/>
      <c r="P630" s="153"/>
    </row>
    <row r="631" spans="2:16" s="114" customFormat="1" hidden="1" x14ac:dyDescent="0.35">
      <c r="B631" s="110">
        <f>'9. Travel - Admin'!M104</f>
        <v>0</v>
      </c>
      <c r="C631" s="550">
        <f>'9. Travel - Admin'!A104</f>
        <v>0</v>
      </c>
      <c r="D631" s="134">
        <f>'9. Travel - Admin'!B104</f>
        <v>0</v>
      </c>
      <c r="E631" s="134">
        <f>'9. Travel - Admin'!C104</f>
        <v>0</v>
      </c>
      <c r="F631" s="134">
        <f>'9. Travel - Admin'!D104</f>
        <v>0</v>
      </c>
      <c r="G631" s="595">
        <f>'9. Travel - Admin'!E104</f>
        <v>0</v>
      </c>
      <c r="H631" s="392">
        <f>'9. Travel - Admin'!F104</f>
        <v>0</v>
      </c>
      <c r="I631" s="134">
        <f>'9. Travel - Admin'!G104</f>
        <v>0</v>
      </c>
      <c r="J631" s="548">
        <f>'9. Travel - Admin'!H104</f>
        <v>0</v>
      </c>
      <c r="K631" s="137">
        <f>'9. Travel - Admin'!I104</f>
        <v>0</v>
      </c>
      <c r="L631" s="137">
        <f>'9. Travel - Admin'!J104</f>
        <v>0</v>
      </c>
      <c r="M631" s="137">
        <f>'9. Travel - Admin'!K104</f>
        <v>0</v>
      </c>
      <c r="N631" s="137">
        <f>'9. Travel - Admin'!L104</f>
        <v>0</v>
      </c>
      <c r="O631" s="152"/>
      <c r="P631" s="153"/>
    </row>
    <row r="632" spans="2:16" s="114" customFormat="1" hidden="1" x14ac:dyDescent="0.35">
      <c r="B632" s="110">
        <f>'9. Travel - Admin'!M105</f>
        <v>0</v>
      </c>
      <c r="C632" s="550">
        <f>'9. Travel - Admin'!A105</f>
        <v>0</v>
      </c>
      <c r="D632" s="134">
        <f>'9. Travel - Admin'!B105</f>
        <v>0</v>
      </c>
      <c r="E632" s="134">
        <f>'9. Travel - Admin'!C105</f>
        <v>0</v>
      </c>
      <c r="F632" s="134">
        <f>'9. Travel - Admin'!D105</f>
        <v>0</v>
      </c>
      <c r="G632" s="595">
        <f>'9. Travel - Admin'!E105</f>
        <v>0</v>
      </c>
      <c r="H632" s="392">
        <f>'9. Travel - Admin'!F105</f>
        <v>0</v>
      </c>
      <c r="I632" s="134">
        <f>'9. Travel - Admin'!G105</f>
        <v>0</v>
      </c>
      <c r="J632" s="548">
        <f>'9. Travel - Admin'!H105</f>
        <v>0</v>
      </c>
      <c r="K632" s="137">
        <f>'9. Travel - Admin'!I105</f>
        <v>0</v>
      </c>
      <c r="L632" s="137">
        <f>'9. Travel - Admin'!J105</f>
        <v>0</v>
      </c>
      <c r="M632" s="137">
        <f>'9. Travel - Admin'!K105</f>
        <v>0</v>
      </c>
      <c r="N632" s="137">
        <f>'9. Travel - Admin'!L105</f>
        <v>0</v>
      </c>
      <c r="O632" s="152"/>
      <c r="P632" s="153"/>
    </row>
    <row r="633" spans="2:16" s="114" customFormat="1" hidden="1" x14ac:dyDescent="0.35">
      <c r="B633" s="110">
        <f>'9. Travel - Admin'!M106</f>
        <v>0</v>
      </c>
      <c r="C633" s="550">
        <f>'9. Travel - Admin'!A106</f>
        <v>0</v>
      </c>
      <c r="D633" s="134">
        <f>'9. Travel - Admin'!B106</f>
        <v>0</v>
      </c>
      <c r="E633" s="134">
        <f>'9. Travel - Admin'!C106</f>
        <v>0</v>
      </c>
      <c r="F633" s="134">
        <f>'9. Travel - Admin'!D106</f>
        <v>0</v>
      </c>
      <c r="G633" s="595">
        <f>'9. Travel - Admin'!E106</f>
        <v>0</v>
      </c>
      <c r="H633" s="392">
        <f>'9. Travel - Admin'!F106</f>
        <v>0</v>
      </c>
      <c r="I633" s="134">
        <f>'9. Travel - Admin'!G106</f>
        <v>0</v>
      </c>
      <c r="J633" s="548">
        <f>'9. Travel - Admin'!H106</f>
        <v>0</v>
      </c>
      <c r="K633" s="137">
        <f>'9. Travel - Admin'!I106</f>
        <v>0</v>
      </c>
      <c r="L633" s="137">
        <f>'9. Travel - Admin'!J106</f>
        <v>0</v>
      </c>
      <c r="M633" s="137">
        <f>'9. Travel - Admin'!K106</f>
        <v>0</v>
      </c>
      <c r="N633" s="137">
        <f>'9. Travel - Admin'!L106</f>
        <v>0</v>
      </c>
      <c r="O633" s="152"/>
      <c r="P633" s="153"/>
    </row>
    <row r="634" spans="2:16" s="114" customFormat="1" hidden="1" x14ac:dyDescent="0.35">
      <c r="B634" s="110">
        <f>'9. Travel - Admin'!M107</f>
        <v>0</v>
      </c>
      <c r="C634" s="550">
        <f>'9. Travel - Admin'!A107</f>
        <v>0</v>
      </c>
      <c r="D634" s="134">
        <f>'9. Travel - Admin'!B107</f>
        <v>0</v>
      </c>
      <c r="E634" s="134">
        <f>'9. Travel - Admin'!C107</f>
        <v>0</v>
      </c>
      <c r="F634" s="134">
        <f>'9. Travel - Admin'!D107</f>
        <v>0</v>
      </c>
      <c r="G634" s="595">
        <f>'9. Travel - Admin'!E107</f>
        <v>0</v>
      </c>
      <c r="H634" s="392">
        <f>'9. Travel - Admin'!F107</f>
        <v>0</v>
      </c>
      <c r="I634" s="134">
        <f>'9. Travel - Admin'!G107</f>
        <v>0</v>
      </c>
      <c r="J634" s="548">
        <f>'9. Travel - Admin'!H107</f>
        <v>0</v>
      </c>
      <c r="K634" s="137">
        <f>'9. Travel - Admin'!I107</f>
        <v>0</v>
      </c>
      <c r="L634" s="137">
        <f>'9. Travel - Admin'!J107</f>
        <v>0</v>
      </c>
      <c r="M634" s="137">
        <f>'9. Travel - Admin'!K107</f>
        <v>0</v>
      </c>
      <c r="N634" s="137">
        <f>'9. Travel - Admin'!L107</f>
        <v>0</v>
      </c>
      <c r="O634" s="152"/>
      <c r="P634" s="153"/>
    </row>
    <row r="635" spans="2:16" s="114" customFormat="1" hidden="1" x14ac:dyDescent="0.35">
      <c r="B635" s="110">
        <f>'9. Travel - Admin'!M108</f>
        <v>0</v>
      </c>
      <c r="C635" s="550">
        <f>'9. Travel - Admin'!A108</f>
        <v>0</v>
      </c>
      <c r="D635" s="134">
        <f>'9. Travel - Admin'!B108</f>
        <v>0</v>
      </c>
      <c r="E635" s="134">
        <f>'9. Travel - Admin'!C108</f>
        <v>0</v>
      </c>
      <c r="F635" s="134">
        <f>'9. Travel - Admin'!D108</f>
        <v>0</v>
      </c>
      <c r="G635" s="595">
        <f>'9. Travel - Admin'!E108</f>
        <v>0</v>
      </c>
      <c r="H635" s="392">
        <f>'9. Travel - Admin'!F108</f>
        <v>0</v>
      </c>
      <c r="I635" s="134">
        <f>'9. Travel - Admin'!G108</f>
        <v>0</v>
      </c>
      <c r="J635" s="548">
        <f>'9. Travel - Admin'!H108</f>
        <v>0</v>
      </c>
      <c r="K635" s="137">
        <f>'9. Travel - Admin'!I108</f>
        <v>0</v>
      </c>
      <c r="L635" s="137">
        <f>'9. Travel - Admin'!J108</f>
        <v>0</v>
      </c>
      <c r="M635" s="137">
        <f>'9. Travel - Admin'!K108</f>
        <v>0</v>
      </c>
      <c r="N635" s="137">
        <f>'9. Travel - Admin'!L108</f>
        <v>0</v>
      </c>
      <c r="O635" s="152"/>
      <c r="P635" s="153"/>
    </row>
    <row r="636" spans="2:16" s="114" customFormat="1" hidden="1" x14ac:dyDescent="0.35">
      <c r="B636" s="110">
        <f>'9. Travel - Admin'!M109</f>
        <v>0</v>
      </c>
      <c r="C636" s="550">
        <f>'9. Travel - Admin'!A109</f>
        <v>0</v>
      </c>
      <c r="D636" s="134">
        <f>'9. Travel - Admin'!B109</f>
        <v>0</v>
      </c>
      <c r="E636" s="134">
        <f>'9. Travel - Admin'!C109</f>
        <v>0</v>
      </c>
      <c r="F636" s="134">
        <f>'9. Travel - Admin'!D109</f>
        <v>0</v>
      </c>
      <c r="G636" s="595">
        <f>'9. Travel - Admin'!E109</f>
        <v>0</v>
      </c>
      <c r="H636" s="392">
        <f>'9. Travel - Admin'!F109</f>
        <v>0</v>
      </c>
      <c r="I636" s="134">
        <f>'9. Travel - Admin'!G109</f>
        <v>0</v>
      </c>
      <c r="J636" s="548">
        <f>'9. Travel - Admin'!H109</f>
        <v>0</v>
      </c>
      <c r="K636" s="137">
        <f>'9. Travel - Admin'!I109</f>
        <v>0</v>
      </c>
      <c r="L636" s="137">
        <f>'9. Travel - Admin'!J109</f>
        <v>0</v>
      </c>
      <c r="M636" s="137">
        <f>'9. Travel - Admin'!K109</f>
        <v>0</v>
      </c>
      <c r="N636" s="137">
        <f>'9. Travel - Admin'!L109</f>
        <v>0</v>
      </c>
      <c r="O636" s="152"/>
      <c r="P636" s="153"/>
    </row>
    <row r="637" spans="2:16" s="114" customFormat="1" hidden="1" x14ac:dyDescent="0.35">
      <c r="B637" s="357">
        <f>'9. Travel - Admin'!M110</f>
        <v>0</v>
      </c>
      <c r="C637" s="550">
        <f>'9. Travel - Admin'!A110</f>
        <v>0</v>
      </c>
      <c r="D637" s="134">
        <f>'9. Travel - Admin'!B110</f>
        <v>0</v>
      </c>
      <c r="E637" s="134">
        <f>'9. Travel - Admin'!C110</f>
        <v>0</v>
      </c>
      <c r="F637" s="134">
        <f>'9. Travel - Admin'!D110</f>
        <v>0</v>
      </c>
      <c r="G637" s="595">
        <f>'9. Travel - Admin'!E110</f>
        <v>0</v>
      </c>
      <c r="H637" s="392">
        <f>'9. Travel - Admin'!F110</f>
        <v>0</v>
      </c>
      <c r="I637" s="134">
        <f>'9. Travel - Admin'!G110</f>
        <v>0</v>
      </c>
      <c r="J637" s="548">
        <f>'9. Travel - Admin'!H110</f>
        <v>0</v>
      </c>
      <c r="K637" s="137">
        <f>'9. Travel - Admin'!I110</f>
        <v>0</v>
      </c>
      <c r="L637" s="137">
        <f>'9. Travel - Admin'!J110</f>
        <v>0</v>
      </c>
      <c r="M637" s="137">
        <f>'9. Travel - Admin'!K110</f>
        <v>0</v>
      </c>
      <c r="N637" s="137">
        <f>'9. Travel - Admin'!L110</f>
        <v>0</v>
      </c>
      <c r="O637" s="365"/>
      <c r="P637" s="366"/>
    </row>
    <row r="638" spans="2:16" s="114" customFormat="1" hidden="1" x14ac:dyDescent="0.35">
      <c r="B638" s="357">
        <f>'9. Travel - Admin'!M111</f>
        <v>0</v>
      </c>
      <c r="C638" s="550">
        <f>'9. Travel - Admin'!A111</f>
        <v>0</v>
      </c>
      <c r="D638" s="134">
        <f>'9. Travel - Admin'!B111</f>
        <v>0</v>
      </c>
      <c r="E638" s="134">
        <f>'9. Travel - Admin'!C111</f>
        <v>0</v>
      </c>
      <c r="F638" s="134">
        <f>'9. Travel - Admin'!D111</f>
        <v>0</v>
      </c>
      <c r="G638" s="595">
        <f>'9. Travel - Admin'!E111</f>
        <v>0</v>
      </c>
      <c r="H638" s="392">
        <f>'9. Travel - Admin'!F111</f>
        <v>0</v>
      </c>
      <c r="I638" s="134">
        <f>'9. Travel - Admin'!G111</f>
        <v>0</v>
      </c>
      <c r="J638" s="548">
        <f>'9. Travel - Admin'!H111</f>
        <v>0</v>
      </c>
      <c r="K638" s="137">
        <f>'9. Travel - Admin'!I111</f>
        <v>0</v>
      </c>
      <c r="L638" s="137">
        <f>'9. Travel - Admin'!J111</f>
        <v>0</v>
      </c>
      <c r="M638" s="137">
        <f>'9. Travel - Admin'!K111</f>
        <v>0</v>
      </c>
      <c r="N638" s="137">
        <f>'9. Travel - Admin'!L111</f>
        <v>0</v>
      </c>
      <c r="O638" s="365"/>
      <c r="P638" s="366"/>
    </row>
    <row r="639" spans="2:16" s="114" customFormat="1" hidden="1" x14ac:dyDescent="0.35">
      <c r="B639" s="357">
        <f>'9. Travel - Admin'!M112</f>
        <v>0</v>
      </c>
      <c r="C639" s="550">
        <f>'9. Travel - Admin'!A112</f>
        <v>0</v>
      </c>
      <c r="D639" s="134">
        <f>'9. Travel - Admin'!B112</f>
        <v>0</v>
      </c>
      <c r="E639" s="134">
        <f>'9. Travel - Admin'!C112</f>
        <v>0</v>
      </c>
      <c r="F639" s="134">
        <f>'9. Travel - Admin'!D112</f>
        <v>0</v>
      </c>
      <c r="G639" s="595">
        <f>'9. Travel - Admin'!E112</f>
        <v>0</v>
      </c>
      <c r="H639" s="392">
        <f>'9. Travel - Admin'!F112</f>
        <v>0</v>
      </c>
      <c r="I639" s="134">
        <f>'9. Travel - Admin'!G112</f>
        <v>0</v>
      </c>
      <c r="J639" s="548">
        <f>'9. Travel - Admin'!H112</f>
        <v>0</v>
      </c>
      <c r="K639" s="137">
        <f>'9. Travel - Admin'!I112</f>
        <v>0</v>
      </c>
      <c r="L639" s="137">
        <f>'9. Travel - Admin'!J112</f>
        <v>0</v>
      </c>
      <c r="M639" s="137">
        <f>'9. Travel - Admin'!K112</f>
        <v>0</v>
      </c>
      <c r="N639" s="137">
        <f>'9. Travel - Admin'!L112</f>
        <v>0</v>
      </c>
      <c r="O639" s="365"/>
      <c r="P639" s="366"/>
    </row>
    <row r="640" spans="2:16" s="114" customFormat="1" hidden="1" x14ac:dyDescent="0.35">
      <c r="B640" s="357">
        <f>'9. Travel - Admin'!M113</f>
        <v>0</v>
      </c>
      <c r="C640" s="550">
        <f>'9. Travel - Admin'!A113</f>
        <v>0</v>
      </c>
      <c r="D640" s="134">
        <f>'9. Travel - Admin'!B113</f>
        <v>0</v>
      </c>
      <c r="E640" s="134">
        <f>'9. Travel - Admin'!C113</f>
        <v>0</v>
      </c>
      <c r="F640" s="134">
        <f>'9. Travel - Admin'!D113</f>
        <v>0</v>
      </c>
      <c r="G640" s="595">
        <f>'9. Travel - Admin'!E113</f>
        <v>0</v>
      </c>
      <c r="H640" s="392">
        <f>'9. Travel - Admin'!F113</f>
        <v>0</v>
      </c>
      <c r="I640" s="134">
        <f>'9. Travel - Admin'!G113</f>
        <v>0</v>
      </c>
      <c r="J640" s="548">
        <f>'9. Travel - Admin'!H113</f>
        <v>0</v>
      </c>
      <c r="K640" s="137">
        <f>'9. Travel - Admin'!I113</f>
        <v>0</v>
      </c>
      <c r="L640" s="137">
        <f>'9. Travel - Admin'!J113</f>
        <v>0</v>
      </c>
      <c r="M640" s="137">
        <f>'9. Travel - Admin'!K113</f>
        <v>0</v>
      </c>
      <c r="N640" s="137">
        <f>'9. Travel - Admin'!L113</f>
        <v>0</v>
      </c>
      <c r="O640" s="365"/>
      <c r="P640" s="366"/>
    </row>
    <row r="641" spans="2:16" s="114" customFormat="1" hidden="1" x14ac:dyDescent="0.35">
      <c r="B641" s="357">
        <f>'9. Travel - Admin'!M114</f>
        <v>0</v>
      </c>
      <c r="C641" s="550">
        <f>'9. Travel - Admin'!A114</f>
        <v>0</v>
      </c>
      <c r="D641" s="134">
        <f>'9. Travel - Admin'!B114</f>
        <v>0</v>
      </c>
      <c r="E641" s="134">
        <f>'9. Travel - Admin'!C114</f>
        <v>0</v>
      </c>
      <c r="F641" s="134">
        <f>'9. Travel - Admin'!D114</f>
        <v>0</v>
      </c>
      <c r="G641" s="595">
        <f>'9. Travel - Admin'!E114</f>
        <v>0</v>
      </c>
      <c r="H641" s="392">
        <f>'9. Travel - Admin'!F114</f>
        <v>0</v>
      </c>
      <c r="I641" s="134">
        <f>'9. Travel - Admin'!G114</f>
        <v>0</v>
      </c>
      <c r="J641" s="548">
        <f>'9. Travel - Admin'!H114</f>
        <v>0</v>
      </c>
      <c r="K641" s="137">
        <f>'9. Travel - Admin'!I114</f>
        <v>0</v>
      </c>
      <c r="L641" s="137">
        <f>'9. Travel - Admin'!J114</f>
        <v>0</v>
      </c>
      <c r="M641" s="137">
        <f>'9. Travel - Admin'!K114</f>
        <v>0</v>
      </c>
      <c r="N641" s="137">
        <f>'9. Travel - Admin'!L114</f>
        <v>0</v>
      </c>
      <c r="O641" s="365"/>
      <c r="P641" s="366"/>
    </row>
    <row r="642" spans="2:16" s="114" customFormat="1" hidden="1" x14ac:dyDescent="0.35">
      <c r="B642" s="357">
        <f>'9. Travel - Admin'!M115</f>
        <v>0</v>
      </c>
      <c r="C642" s="550">
        <f>'9. Travel - Admin'!A115</f>
        <v>0</v>
      </c>
      <c r="D642" s="134">
        <f>'9. Travel - Admin'!B115</f>
        <v>0</v>
      </c>
      <c r="E642" s="134">
        <f>'9. Travel - Admin'!C115</f>
        <v>0</v>
      </c>
      <c r="F642" s="134">
        <f>'9. Travel - Admin'!D115</f>
        <v>0</v>
      </c>
      <c r="G642" s="595">
        <f>'9. Travel - Admin'!E115</f>
        <v>0</v>
      </c>
      <c r="H642" s="392">
        <f>'9. Travel - Admin'!F115</f>
        <v>0</v>
      </c>
      <c r="I642" s="134">
        <f>'9. Travel - Admin'!G115</f>
        <v>0</v>
      </c>
      <c r="J642" s="548">
        <f>'9. Travel - Admin'!H115</f>
        <v>0</v>
      </c>
      <c r="K642" s="137">
        <f>'9. Travel - Admin'!I115</f>
        <v>0</v>
      </c>
      <c r="L642" s="137">
        <f>'9. Travel - Admin'!J115</f>
        <v>0</v>
      </c>
      <c r="M642" s="137">
        <f>'9. Travel - Admin'!K115</f>
        <v>0</v>
      </c>
      <c r="N642" s="137">
        <f>'9. Travel - Admin'!L115</f>
        <v>0</v>
      </c>
      <c r="O642" s="365"/>
      <c r="P642" s="366"/>
    </row>
    <row r="643" spans="2:16" s="114" customFormat="1" hidden="1" x14ac:dyDescent="0.35">
      <c r="B643" s="357">
        <f>'9. Travel - Admin'!M116</f>
        <v>0</v>
      </c>
      <c r="C643" s="550">
        <f>'9. Travel - Admin'!A116</f>
        <v>0</v>
      </c>
      <c r="D643" s="134">
        <f>'9. Travel - Admin'!B116</f>
        <v>0</v>
      </c>
      <c r="E643" s="134">
        <f>'9. Travel - Admin'!C116</f>
        <v>0</v>
      </c>
      <c r="F643" s="134">
        <f>'9. Travel - Admin'!D116</f>
        <v>0</v>
      </c>
      <c r="G643" s="595">
        <f>'9. Travel - Admin'!E116</f>
        <v>0</v>
      </c>
      <c r="H643" s="392">
        <f>'9. Travel - Admin'!F116</f>
        <v>0</v>
      </c>
      <c r="I643" s="134">
        <f>'9. Travel - Admin'!G116</f>
        <v>0</v>
      </c>
      <c r="J643" s="548">
        <f>'9. Travel - Admin'!H116</f>
        <v>0</v>
      </c>
      <c r="K643" s="137">
        <f>'9. Travel - Admin'!I116</f>
        <v>0</v>
      </c>
      <c r="L643" s="137">
        <f>'9. Travel - Admin'!J116</f>
        <v>0</v>
      </c>
      <c r="M643" s="137">
        <f>'9. Travel - Admin'!K116</f>
        <v>0</v>
      </c>
      <c r="N643" s="137">
        <f>'9. Travel - Admin'!L116</f>
        <v>0</v>
      </c>
      <c r="O643" s="365"/>
      <c r="P643" s="366"/>
    </row>
    <row r="644" spans="2:16" s="114" customFormat="1" hidden="1" x14ac:dyDescent="0.35">
      <c r="B644" s="357">
        <f>'9. Travel - Admin'!M117</f>
        <v>0</v>
      </c>
      <c r="C644" s="550">
        <f>'9. Travel - Admin'!A117</f>
        <v>0</v>
      </c>
      <c r="D644" s="134">
        <f>'9. Travel - Admin'!B117</f>
        <v>0</v>
      </c>
      <c r="E644" s="134">
        <f>'9. Travel - Admin'!C117</f>
        <v>0</v>
      </c>
      <c r="F644" s="134">
        <f>'9. Travel - Admin'!D117</f>
        <v>0</v>
      </c>
      <c r="G644" s="595">
        <f>'9. Travel - Admin'!E117</f>
        <v>0</v>
      </c>
      <c r="H644" s="392">
        <f>'9. Travel - Admin'!F117</f>
        <v>0</v>
      </c>
      <c r="I644" s="134">
        <f>'9. Travel - Admin'!G117</f>
        <v>0</v>
      </c>
      <c r="J644" s="548">
        <f>'9. Travel - Admin'!H117</f>
        <v>0</v>
      </c>
      <c r="K644" s="137">
        <f>'9. Travel - Admin'!I117</f>
        <v>0</v>
      </c>
      <c r="L644" s="137">
        <f>'9. Travel - Admin'!J117</f>
        <v>0</v>
      </c>
      <c r="M644" s="137">
        <f>'9. Travel - Admin'!K117</f>
        <v>0</v>
      </c>
      <c r="N644" s="137">
        <f>'9. Travel - Admin'!L117</f>
        <v>0</v>
      </c>
      <c r="O644" s="365"/>
      <c r="P644" s="366"/>
    </row>
    <row r="645" spans="2:16" s="114" customFormat="1" hidden="1" x14ac:dyDescent="0.35">
      <c r="B645" s="357">
        <f>'9. Travel - Admin'!M118</f>
        <v>0</v>
      </c>
      <c r="C645" s="550">
        <f>'9. Travel - Admin'!A118</f>
        <v>0</v>
      </c>
      <c r="D645" s="134">
        <f>'9. Travel - Admin'!B118</f>
        <v>0</v>
      </c>
      <c r="E645" s="134">
        <f>'9. Travel - Admin'!C118</f>
        <v>0</v>
      </c>
      <c r="F645" s="134">
        <f>'9. Travel - Admin'!D118</f>
        <v>0</v>
      </c>
      <c r="G645" s="595">
        <f>'9. Travel - Admin'!E118</f>
        <v>0</v>
      </c>
      <c r="H645" s="392">
        <f>'9. Travel - Admin'!F118</f>
        <v>0</v>
      </c>
      <c r="I645" s="134">
        <f>'9. Travel - Admin'!G118</f>
        <v>0</v>
      </c>
      <c r="J645" s="548">
        <f>'9. Travel - Admin'!H118</f>
        <v>0</v>
      </c>
      <c r="K645" s="137">
        <f>'9. Travel - Admin'!I118</f>
        <v>0</v>
      </c>
      <c r="L645" s="137">
        <f>'9. Travel - Admin'!J118</f>
        <v>0</v>
      </c>
      <c r="M645" s="137">
        <f>'9. Travel - Admin'!K118</f>
        <v>0</v>
      </c>
      <c r="N645" s="137">
        <f>'9. Travel - Admin'!L118</f>
        <v>0</v>
      </c>
      <c r="O645" s="365"/>
      <c r="P645" s="366"/>
    </row>
    <row r="646" spans="2:16" s="114" customFormat="1" hidden="1" x14ac:dyDescent="0.35">
      <c r="B646" s="110">
        <f>'9. Travel - Admin'!M119</f>
        <v>0</v>
      </c>
      <c r="C646" s="550">
        <f>'9. Travel - Admin'!A119</f>
        <v>0</v>
      </c>
      <c r="D646" s="134">
        <f>'9. Travel - Admin'!B119</f>
        <v>0</v>
      </c>
      <c r="E646" s="134">
        <f>'9. Travel - Admin'!C119</f>
        <v>0</v>
      </c>
      <c r="F646" s="134">
        <f>'9. Travel - Admin'!D119</f>
        <v>0</v>
      </c>
      <c r="G646" s="595">
        <f>'9. Travel - Admin'!E119</f>
        <v>0</v>
      </c>
      <c r="H646" s="392">
        <f>'9. Travel - Admin'!F119</f>
        <v>0</v>
      </c>
      <c r="I646" s="134">
        <f>'9. Travel - Admin'!G119</f>
        <v>0</v>
      </c>
      <c r="J646" s="548">
        <f>'9. Travel - Admin'!H119</f>
        <v>0</v>
      </c>
      <c r="K646" s="137">
        <f>'9. Travel - Admin'!I119</f>
        <v>0</v>
      </c>
      <c r="L646" s="137">
        <f>'9. Travel - Admin'!J119</f>
        <v>0</v>
      </c>
      <c r="M646" s="137">
        <f>'9. Travel - Admin'!K119</f>
        <v>0</v>
      </c>
      <c r="N646" s="137">
        <f>'9. Travel - Admin'!L119</f>
        <v>0</v>
      </c>
      <c r="O646" s="152"/>
      <c r="P646" s="153"/>
    </row>
    <row r="647" spans="2:16" s="114" customFormat="1" hidden="1" x14ac:dyDescent="0.35">
      <c r="B647" s="110">
        <f>'9. Travel - Admin'!M120</f>
        <v>0</v>
      </c>
      <c r="C647" s="550">
        <f>'9. Travel - Admin'!A120</f>
        <v>0</v>
      </c>
      <c r="D647" s="134">
        <f>'9. Travel - Admin'!B120</f>
        <v>0</v>
      </c>
      <c r="E647" s="134">
        <f>'9. Travel - Admin'!C120</f>
        <v>0</v>
      </c>
      <c r="F647" s="134">
        <f>'9. Travel - Admin'!D120</f>
        <v>0</v>
      </c>
      <c r="G647" s="595">
        <f>'9. Travel - Admin'!E120</f>
        <v>0</v>
      </c>
      <c r="H647" s="392">
        <f>'9. Travel - Admin'!F120</f>
        <v>0</v>
      </c>
      <c r="I647" s="134">
        <f>'9. Travel - Admin'!G120</f>
        <v>0</v>
      </c>
      <c r="J647" s="548">
        <f>'9. Travel - Admin'!H120</f>
        <v>0</v>
      </c>
      <c r="K647" s="137">
        <f>'9. Travel - Admin'!I120</f>
        <v>0</v>
      </c>
      <c r="L647" s="137">
        <f>'9. Travel - Admin'!J120</f>
        <v>0</v>
      </c>
      <c r="M647" s="137">
        <f>'9. Travel - Admin'!K120</f>
        <v>0</v>
      </c>
      <c r="N647" s="137">
        <f>'9. Travel - Admin'!L120</f>
        <v>0</v>
      </c>
      <c r="O647" s="152"/>
      <c r="P647" s="153"/>
    </row>
    <row r="648" spans="2:16" s="114" customFormat="1" hidden="1" x14ac:dyDescent="0.35">
      <c r="B648" s="110">
        <f>'9. Travel - Admin'!M121</f>
        <v>0</v>
      </c>
      <c r="C648" s="550">
        <f>'9. Travel - Admin'!A121</f>
        <v>0</v>
      </c>
      <c r="D648" s="134">
        <f>'9. Travel - Admin'!B121</f>
        <v>0</v>
      </c>
      <c r="E648" s="134">
        <f>'9. Travel - Admin'!C121</f>
        <v>0</v>
      </c>
      <c r="F648" s="134">
        <f>'9. Travel - Admin'!D121</f>
        <v>0</v>
      </c>
      <c r="G648" s="595">
        <f>'9. Travel - Admin'!E121</f>
        <v>0</v>
      </c>
      <c r="H648" s="392">
        <f>'9. Travel - Admin'!F121</f>
        <v>0</v>
      </c>
      <c r="I648" s="134">
        <f>'9. Travel - Admin'!G121</f>
        <v>0</v>
      </c>
      <c r="J648" s="548">
        <f>'9. Travel - Admin'!H121</f>
        <v>0</v>
      </c>
      <c r="K648" s="137">
        <f>'9. Travel - Admin'!I121</f>
        <v>0</v>
      </c>
      <c r="L648" s="137">
        <f>'9. Travel - Admin'!J121</f>
        <v>0</v>
      </c>
      <c r="M648" s="137">
        <f>'9. Travel - Admin'!K121</f>
        <v>0</v>
      </c>
      <c r="N648" s="137">
        <f>'9. Travel - Admin'!L121</f>
        <v>0</v>
      </c>
      <c r="O648" s="152"/>
      <c r="P648" s="153"/>
    </row>
    <row r="649" spans="2:16" s="114" customFormat="1" hidden="1" x14ac:dyDescent="0.35">
      <c r="B649" s="110">
        <f>'9. Travel - Admin'!M122</f>
        <v>0</v>
      </c>
      <c r="C649" s="550">
        <f>'9. Travel - Admin'!A122</f>
        <v>0</v>
      </c>
      <c r="D649" s="134">
        <f>'9. Travel - Admin'!B122</f>
        <v>0</v>
      </c>
      <c r="E649" s="134">
        <f>'9. Travel - Admin'!C122</f>
        <v>0</v>
      </c>
      <c r="F649" s="134">
        <f>'9. Travel - Admin'!D122</f>
        <v>0</v>
      </c>
      <c r="G649" s="595">
        <f>'9. Travel - Admin'!E122</f>
        <v>0</v>
      </c>
      <c r="H649" s="392">
        <f>'9. Travel - Admin'!F122</f>
        <v>0</v>
      </c>
      <c r="I649" s="134">
        <f>'9. Travel - Admin'!G122</f>
        <v>0</v>
      </c>
      <c r="J649" s="548">
        <f>'9. Travel - Admin'!H122</f>
        <v>0</v>
      </c>
      <c r="K649" s="137">
        <f>'9. Travel - Admin'!I122</f>
        <v>0</v>
      </c>
      <c r="L649" s="137">
        <f>'9. Travel - Admin'!J122</f>
        <v>0</v>
      </c>
      <c r="M649" s="137">
        <f>'9. Travel - Admin'!K122</f>
        <v>0</v>
      </c>
      <c r="N649" s="137">
        <f>'9. Travel - Admin'!L122</f>
        <v>0</v>
      </c>
      <c r="O649" s="152"/>
      <c r="P649" s="153"/>
    </row>
    <row r="650" spans="2:16" s="114" customFormat="1" hidden="1" x14ac:dyDescent="0.35">
      <c r="B650" s="110">
        <f>'9. Travel - Admin'!M123</f>
        <v>0</v>
      </c>
      <c r="C650" s="550">
        <f>'9. Travel - Admin'!A123</f>
        <v>0</v>
      </c>
      <c r="D650" s="134">
        <f>'9. Travel - Admin'!B123</f>
        <v>0</v>
      </c>
      <c r="E650" s="134">
        <f>'9. Travel - Admin'!C123</f>
        <v>0</v>
      </c>
      <c r="F650" s="134">
        <f>'9. Travel - Admin'!D123</f>
        <v>0</v>
      </c>
      <c r="G650" s="595">
        <f>'9. Travel - Admin'!E123</f>
        <v>0</v>
      </c>
      <c r="H650" s="392">
        <f>'9. Travel - Admin'!F123</f>
        <v>0</v>
      </c>
      <c r="I650" s="134">
        <f>'9. Travel - Admin'!G123</f>
        <v>0</v>
      </c>
      <c r="J650" s="548">
        <f>'9. Travel - Admin'!H123</f>
        <v>0</v>
      </c>
      <c r="K650" s="137">
        <f>'9. Travel - Admin'!I123</f>
        <v>0</v>
      </c>
      <c r="L650" s="137">
        <f>'9. Travel - Admin'!J123</f>
        <v>0</v>
      </c>
      <c r="M650" s="137">
        <f>'9. Travel - Admin'!K123</f>
        <v>0</v>
      </c>
      <c r="N650" s="137">
        <f>'9. Travel - Admin'!L123</f>
        <v>0</v>
      </c>
      <c r="O650" s="152"/>
      <c r="P650" s="153"/>
    </row>
    <row r="651" spans="2:16" s="114" customFormat="1" hidden="1" x14ac:dyDescent="0.35">
      <c r="B651" s="110">
        <f>'9. Travel - Admin'!M124</f>
        <v>0</v>
      </c>
      <c r="C651" s="550">
        <f>'9. Travel - Admin'!A124</f>
        <v>0</v>
      </c>
      <c r="D651" s="134">
        <f>'9. Travel - Admin'!B124</f>
        <v>0</v>
      </c>
      <c r="E651" s="134">
        <f>'9. Travel - Admin'!C124</f>
        <v>0</v>
      </c>
      <c r="F651" s="134">
        <f>'9. Travel - Admin'!D124</f>
        <v>0</v>
      </c>
      <c r="G651" s="595">
        <f>'9. Travel - Admin'!E124</f>
        <v>0</v>
      </c>
      <c r="H651" s="392">
        <f>'9. Travel - Admin'!F124</f>
        <v>0</v>
      </c>
      <c r="I651" s="134">
        <f>'9. Travel - Admin'!G124</f>
        <v>0</v>
      </c>
      <c r="J651" s="548">
        <f>'9. Travel - Admin'!H124</f>
        <v>0</v>
      </c>
      <c r="K651" s="137">
        <f>'9. Travel - Admin'!I124</f>
        <v>0</v>
      </c>
      <c r="L651" s="137">
        <f>'9. Travel - Admin'!J124</f>
        <v>0</v>
      </c>
      <c r="M651" s="137">
        <f>'9. Travel - Admin'!K124</f>
        <v>0</v>
      </c>
      <c r="N651" s="137">
        <f>'9. Travel - Admin'!L124</f>
        <v>0</v>
      </c>
      <c r="O651" s="152"/>
      <c r="P651" s="153"/>
    </row>
    <row r="652" spans="2:16" hidden="1" x14ac:dyDescent="0.35">
      <c r="B652" s="110">
        <f>'9. Travel - Admin'!M125</f>
        <v>0</v>
      </c>
      <c r="C652" s="550">
        <f>'9. Travel - Admin'!A125</f>
        <v>0</v>
      </c>
      <c r="D652" s="134">
        <f>'9. Travel - Admin'!B125</f>
        <v>0</v>
      </c>
      <c r="E652" s="134">
        <f>'9. Travel - Admin'!C125</f>
        <v>0</v>
      </c>
      <c r="F652" s="134">
        <f>'9. Travel - Admin'!D125</f>
        <v>0</v>
      </c>
      <c r="G652" s="595">
        <f>'9. Travel - Admin'!E125</f>
        <v>0</v>
      </c>
      <c r="H652" s="392">
        <f>'9. Travel - Admin'!F125</f>
        <v>0</v>
      </c>
      <c r="I652" s="134">
        <f>'9. Travel - Admin'!G125</f>
        <v>0</v>
      </c>
      <c r="J652" s="548">
        <f>'9. Travel - Admin'!H125</f>
        <v>0</v>
      </c>
      <c r="K652" s="137">
        <f>'9. Travel - Admin'!I125</f>
        <v>0</v>
      </c>
      <c r="L652" s="137">
        <f>'9. Travel - Admin'!J125</f>
        <v>0</v>
      </c>
      <c r="M652" s="137">
        <f>'9. Travel - Admin'!K125</f>
        <v>0</v>
      </c>
      <c r="N652" s="137">
        <f>'9. Travel - Admin'!L125</f>
        <v>0</v>
      </c>
      <c r="O652" s="152"/>
      <c r="P652" s="153"/>
    </row>
    <row r="653" spans="2:16" hidden="1" x14ac:dyDescent="0.35">
      <c r="B653" s="110">
        <f>'9. Travel - Admin'!M126</f>
        <v>0</v>
      </c>
      <c r="C653" s="550">
        <f>'9. Travel - Admin'!A126</f>
        <v>0</v>
      </c>
      <c r="D653" s="134">
        <f>'9. Travel - Admin'!B126</f>
        <v>0</v>
      </c>
      <c r="E653" s="134">
        <f>'9. Travel - Admin'!C126</f>
        <v>0</v>
      </c>
      <c r="F653" s="134">
        <f>'9. Travel - Admin'!D126</f>
        <v>0</v>
      </c>
      <c r="G653" s="595">
        <f>'9. Travel - Admin'!E126</f>
        <v>0</v>
      </c>
      <c r="H653" s="392">
        <f>'9. Travel - Admin'!F126</f>
        <v>0</v>
      </c>
      <c r="I653" s="134">
        <f>'9. Travel - Admin'!G126</f>
        <v>0</v>
      </c>
      <c r="J653" s="548">
        <f>'9. Travel - Admin'!H126</f>
        <v>0</v>
      </c>
      <c r="K653" s="137">
        <f>'9. Travel - Admin'!I126</f>
        <v>0</v>
      </c>
      <c r="L653" s="137">
        <f>'9. Travel - Admin'!J126</f>
        <v>0</v>
      </c>
      <c r="M653" s="137">
        <f>'9. Travel - Admin'!K126</f>
        <v>0</v>
      </c>
      <c r="N653" s="137">
        <f>'9. Travel - Admin'!L126</f>
        <v>0</v>
      </c>
      <c r="O653" s="152"/>
      <c r="P653" s="153"/>
    </row>
    <row r="654" spans="2:16" hidden="1" x14ac:dyDescent="0.35">
      <c r="B654" s="110">
        <f>'9. Travel - Admin'!M127</f>
        <v>0</v>
      </c>
      <c r="C654" s="550">
        <f>'9. Travel - Admin'!A127</f>
        <v>0</v>
      </c>
      <c r="D654" s="134">
        <f>'9. Travel - Admin'!B127</f>
        <v>0</v>
      </c>
      <c r="E654" s="134">
        <f>'9. Travel - Admin'!C127</f>
        <v>0</v>
      </c>
      <c r="F654" s="134">
        <f>'9. Travel - Admin'!D127</f>
        <v>0</v>
      </c>
      <c r="G654" s="595">
        <f>'9. Travel - Admin'!E127</f>
        <v>0</v>
      </c>
      <c r="H654" s="392">
        <f>'9. Travel - Admin'!F127</f>
        <v>0</v>
      </c>
      <c r="I654" s="134">
        <f>'9. Travel - Admin'!G127</f>
        <v>0</v>
      </c>
      <c r="J654" s="548">
        <f>'9. Travel - Admin'!H127</f>
        <v>0</v>
      </c>
      <c r="K654" s="137">
        <f>'9. Travel - Admin'!I127</f>
        <v>0</v>
      </c>
      <c r="L654" s="137">
        <f>'9. Travel - Admin'!J127</f>
        <v>0</v>
      </c>
      <c r="M654" s="137">
        <f>'9. Travel - Admin'!K127</f>
        <v>0</v>
      </c>
      <c r="N654" s="137">
        <f>'9. Travel - Admin'!L127</f>
        <v>0</v>
      </c>
      <c r="O654" s="152"/>
      <c r="P654" s="153"/>
    </row>
    <row r="655" spans="2:16" hidden="1" x14ac:dyDescent="0.35">
      <c r="B655" s="110">
        <f>'9. Travel - Admin'!M128</f>
        <v>0</v>
      </c>
      <c r="C655" s="550">
        <f>'9. Travel - Admin'!A128</f>
        <v>0</v>
      </c>
      <c r="D655" s="134">
        <f>'9. Travel - Admin'!B128</f>
        <v>0</v>
      </c>
      <c r="E655" s="134">
        <f>'9. Travel - Admin'!C128</f>
        <v>0</v>
      </c>
      <c r="F655" s="134">
        <f>'9. Travel - Admin'!D128</f>
        <v>0</v>
      </c>
      <c r="G655" s="595">
        <f>'9. Travel - Admin'!E128</f>
        <v>0</v>
      </c>
      <c r="H655" s="392">
        <f>'9. Travel - Admin'!F128</f>
        <v>0</v>
      </c>
      <c r="I655" s="134">
        <f>'9. Travel - Admin'!G128</f>
        <v>0</v>
      </c>
      <c r="J655" s="548">
        <f>'9. Travel - Admin'!H128</f>
        <v>0</v>
      </c>
      <c r="K655" s="137">
        <f>'9. Travel - Admin'!I128</f>
        <v>0</v>
      </c>
      <c r="L655" s="137">
        <f>'9. Travel - Admin'!J128</f>
        <v>0</v>
      </c>
      <c r="M655" s="137">
        <f>'9. Travel - Admin'!K128</f>
        <v>0</v>
      </c>
      <c r="N655" s="137">
        <f>'9. Travel - Admin'!L128</f>
        <v>0</v>
      </c>
      <c r="O655" s="152"/>
      <c r="P655" s="153"/>
    </row>
    <row r="656" spans="2:16" hidden="1" x14ac:dyDescent="0.35">
      <c r="B656" s="110">
        <f>'9. Travel - Admin'!M129</f>
        <v>0</v>
      </c>
      <c r="C656" s="550">
        <f>'9. Travel - Admin'!A129</f>
        <v>0</v>
      </c>
      <c r="D656" s="134">
        <f>'9. Travel - Admin'!B129</f>
        <v>0</v>
      </c>
      <c r="E656" s="134">
        <f>'9. Travel - Admin'!C129</f>
        <v>0</v>
      </c>
      <c r="F656" s="134">
        <f>'9. Travel - Admin'!D129</f>
        <v>0</v>
      </c>
      <c r="G656" s="595">
        <f>'9. Travel - Admin'!E129</f>
        <v>0</v>
      </c>
      <c r="H656" s="392">
        <f>'9. Travel - Admin'!F129</f>
        <v>0</v>
      </c>
      <c r="I656" s="134">
        <f>'9. Travel - Admin'!G129</f>
        <v>0</v>
      </c>
      <c r="J656" s="548">
        <f>'9. Travel - Admin'!H129</f>
        <v>0</v>
      </c>
      <c r="K656" s="137">
        <f>'9. Travel - Admin'!I129</f>
        <v>0</v>
      </c>
      <c r="L656" s="137">
        <f>'9. Travel - Admin'!J129</f>
        <v>0</v>
      </c>
      <c r="M656" s="137">
        <f>'9. Travel - Admin'!K129</f>
        <v>0</v>
      </c>
      <c r="N656" s="137">
        <f>'9. Travel - Admin'!L129</f>
        <v>0</v>
      </c>
      <c r="O656" s="152"/>
      <c r="P656" s="153"/>
    </row>
    <row r="657" spans="2:16" hidden="1" x14ac:dyDescent="0.35">
      <c r="B657" s="110">
        <f>'9. Travel - Admin'!M130</f>
        <v>0</v>
      </c>
      <c r="C657" s="550">
        <f>'9. Travel - Admin'!A130</f>
        <v>0</v>
      </c>
      <c r="D657" s="134">
        <f>'9. Travel - Admin'!B130</f>
        <v>0</v>
      </c>
      <c r="E657" s="134">
        <f>'9. Travel - Admin'!C130</f>
        <v>0</v>
      </c>
      <c r="F657" s="134">
        <f>'9. Travel - Admin'!D130</f>
        <v>0</v>
      </c>
      <c r="G657" s="595">
        <f>'9. Travel - Admin'!E130</f>
        <v>0</v>
      </c>
      <c r="H657" s="392">
        <f>'9. Travel - Admin'!F130</f>
        <v>0</v>
      </c>
      <c r="I657" s="134">
        <f>'9. Travel - Admin'!G130</f>
        <v>0</v>
      </c>
      <c r="J657" s="548">
        <f>'9. Travel - Admin'!H130</f>
        <v>0</v>
      </c>
      <c r="K657" s="137">
        <f>'9. Travel - Admin'!I130</f>
        <v>0</v>
      </c>
      <c r="L657" s="137">
        <f>'9. Travel - Admin'!J130</f>
        <v>0</v>
      </c>
      <c r="M657" s="137">
        <f>'9. Travel - Admin'!K130</f>
        <v>0</v>
      </c>
      <c r="N657" s="137">
        <f>'9. Travel - Admin'!L130</f>
        <v>0</v>
      </c>
      <c r="O657" s="152"/>
      <c r="P657" s="153"/>
    </row>
    <row r="658" spans="2:16" hidden="1" x14ac:dyDescent="0.35">
      <c r="B658" s="110">
        <f>'9. Travel - Admin'!M131</f>
        <v>0</v>
      </c>
      <c r="C658" s="550">
        <f>'9. Travel - Admin'!A131</f>
        <v>0</v>
      </c>
      <c r="D658" s="134">
        <f>'9. Travel - Admin'!B131</f>
        <v>0</v>
      </c>
      <c r="E658" s="134">
        <f>'9. Travel - Admin'!C131</f>
        <v>0</v>
      </c>
      <c r="F658" s="134">
        <f>'9. Travel - Admin'!D131</f>
        <v>0</v>
      </c>
      <c r="G658" s="595">
        <f>'9. Travel - Admin'!E131</f>
        <v>0</v>
      </c>
      <c r="H658" s="392">
        <f>'9. Travel - Admin'!F131</f>
        <v>0</v>
      </c>
      <c r="I658" s="134">
        <f>'9. Travel - Admin'!G131</f>
        <v>0</v>
      </c>
      <c r="J658" s="548">
        <f>'9. Travel - Admin'!H131</f>
        <v>0</v>
      </c>
      <c r="K658" s="137">
        <f>'9. Travel - Admin'!I131</f>
        <v>0</v>
      </c>
      <c r="L658" s="137">
        <f>'9. Travel - Admin'!J131</f>
        <v>0</v>
      </c>
      <c r="M658" s="137">
        <f>'9. Travel - Admin'!K131</f>
        <v>0</v>
      </c>
      <c r="N658" s="137">
        <f>'9. Travel - Admin'!L131</f>
        <v>0</v>
      </c>
      <c r="O658" s="152"/>
      <c r="P658" s="153"/>
    </row>
    <row r="659" spans="2:16" hidden="1" x14ac:dyDescent="0.35">
      <c r="B659" s="110">
        <f>'9. Travel - Admin'!M132</f>
        <v>0</v>
      </c>
      <c r="C659" s="550">
        <f>'9. Travel - Admin'!A132</f>
        <v>0</v>
      </c>
      <c r="D659" s="134">
        <f>'9. Travel - Admin'!B132</f>
        <v>0</v>
      </c>
      <c r="E659" s="134">
        <f>'9. Travel - Admin'!C132</f>
        <v>0</v>
      </c>
      <c r="F659" s="134">
        <f>'9. Travel - Admin'!D132</f>
        <v>0</v>
      </c>
      <c r="G659" s="595">
        <f>'9. Travel - Admin'!E132</f>
        <v>0</v>
      </c>
      <c r="H659" s="392">
        <f>'9. Travel - Admin'!F132</f>
        <v>0</v>
      </c>
      <c r="I659" s="134">
        <f>'9. Travel - Admin'!G132</f>
        <v>0</v>
      </c>
      <c r="J659" s="548">
        <f>'9. Travel - Admin'!H132</f>
        <v>0</v>
      </c>
      <c r="K659" s="137">
        <f>'9. Travel - Admin'!I132</f>
        <v>0</v>
      </c>
      <c r="L659" s="137">
        <f>'9. Travel - Admin'!J132</f>
        <v>0</v>
      </c>
      <c r="M659" s="137">
        <f>'9. Travel - Admin'!K132</f>
        <v>0</v>
      </c>
      <c r="N659" s="137">
        <f>'9. Travel - Admin'!L132</f>
        <v>0</v>
      </c>
      <c r="O659" s="152"/>
      <c r="P659" s="153"/>
    </row>
    <row r="660" spans="2:16" hidden="1" x14ac:dyDescent="0.35">
      <c r="B660" s="110">
        <f>'9. Travel - Admin'!M133</f>
        <v>0</v>
      </c>
      <c r="C660" s="550">
        <f>'9. Travel - Admin'!A133</f>
        <v>0</v>
      </c>
      <c r="D660" s="134">
        <f>'9. Travel - Admin'!B133</f>
        <v>0</v>
      </c>
      <c r="E660" s="134">
        <f>'9. Travel - Admin'!C133</f>
        <v>0</v>
      </c>
      <c r="F660" s="134">
        <f>'9. Travel - Admin'!D133</f>
        <v>0</v>
      </c>
      <c r="G660" s="595">
        <f>'9. Travel - Admin'!E133</f>
        <v>0</v>
      </c>
      <c r="H660" s="392">
        <f>'9. Travel - Admin'!F133</f>
        <v>0</v>
      </c>
      <c r="I660" s="134">
        <f>'9. Travel - Admin'!G133</f>
        <v>0</v>
      </c>
      <c r="J660" s="548">
        <f>'9. Travel - Admin'!H133</f>
        <v>0</v>
      </c>
      <c r="K660" s="137">
        <f>'9. Travel - Admin'!I133</f>
        <v>0</v>
      </c>
      <c r="L660" s="137">
        <f>'9. Travel - Admin'!J133</f>
        <v>0</v>
      </c>
      <c r="M660" s="137">
        <f>'9. Travel - Admin'!K133</f>
        <v>0</v>
      </c>
      <c r="N660" s="137">
        <f>'9. Travel - Admin'!L133</f>
        <v>0</v>
      </c>
      <c r="O660" s="152"/>
      <c r="P660" s="153"/>
    </row>
    <row r="661" spans="2:16" hidden="1" x14ac:dyDescent="0.35">
      <c r="B661" s="110">
        <f>'9. Travel - Admin'!M134</f>
        <v>0</v>
      </c>
      <c r="C661" s="550">
        <f>'9. Travel - Admin'!A134</f>
        <v>0</v>
      </c>
      <c r="D661" s="134">
        <f>'9. Travel - Admin'!B134</f>
        <v>0</v>
      </c>
      <c r="E661" s="134">
        <f>'9. Travel - Admin'!C134</f>
        <v>0</v>
      </c>
      <c r="F661" s="134">
        <f>'9. Travel - Admin'!D134</f>
        <v>0</v>
      </c>
      <c r="G661" s="595">
        <f>'9. Travel - Admin'!E134</f>
        <v>0</v>
      </c>
      <c r="H661" s="392">
        <f>'9. Travel - Admin'!F134</f>
        <v>0</v>
      </c>
      <c r="I661" s="134">
        <f>'9. Travel - Admin'!G134</f>
        <v>0</v>
      </c>
      <c r="J661" s="548">
        <f>'9. Travel - Admin'!H134</f>
        <v>0</v>
      </c>
      <c r="K661" s="137">
        <f>'9. Travel - Admin'!I134</f>
        <v>0</v>
      </c>
      <c r="L661" s="137">
        <f>'9. Travel - Admin'!J134</f>
        <v>0</v>
      </c>
      <c r="M661" s="137">
        <f>'9. Travel - Admin'!K134</f>
        <v>0</v>
      </c>
      <c r="N661" s="137">
        <f>'9. Travel - Admin'!L134</f>
        <v>0</v>
      </c>
      <c r="O661" s="152"/>
      <c r="P661" s="153"/>
    </row>
    <row r="662" spans="2:16" hidden="1" x14ac:dyDescent="0.35">
      <c r="B662" s="110">
        <f>'9. Travel - Admin'!M135</f>
        <v>0</v>
      </c>
      <c r="C662" s="550">
        <f>'9. Travel - Admin'!A135</f>
        <v>0</v>
      </c>
      <c r="D662" s="134">
        <f>'9. Travel - Admin'!B135</f>
        <v>0</v>
      </c>
      <c r="E662" s="134">
        <f>'9. Travel - Admin'!C135</f>
        <v>0</v>
      </c>
      <c r="F662" s="134">
        <f>'9. Travel - Admin'!D135</f>
        <v>0</v>
      </c>
      <c r="G662" s="595">
        <f>'9. Travel - Admin'!E135</f>
        <v>0</v>
      </c>
      <c r="H662" s="392">
        <f>'9. Travel - Admin'!F135</f>
        <v>0</v>
      </c>
      <c r="I662" s="134">
        <f>'9. Travel - Admin'!G135</f>
        <v>0</v>
      </c>
      <c r="J662" s="548">
        <f>'9. Travel - Admin'!H135</f>
        <v>0</v>
      </c>
      <c r="K662" s="137">
        <f>'9. Travel - Admin'!I135</f>
        <v>0</v>
      </c>
      <c r="L662" s="137">
        <f>'9. Travel - Admin'!J135</f>
        <v>0</v>
      </c>
      <c r="M662" s="137">
        <f>'9. Travel - Admin'!K135</f>
        <v>0</v>
      </c>
      <c r="N662" s="137">
        <f>'9. Travel - Admin'!L135</f>
        <v>0</v>
      </c>
      <c r="O662" s="152"/>
      <c r="P662" s="153"/>
    </row>
    <row r="663" spans="2:16" hidden="1" x14ac:dyDescent="0.35">
      <c r="B663" s="110">
        <f>'9. Travel - Admin'!M136</f>
        <v>0</v>
      </c>
      <c r="C663" s="550">
        <f>'9. Travel - Admin'!A136</f>
        <v>0</v>
      </c>
      <c r="D663" s="134">
        <f>'9. Travel - Admin'!B136</f>
        <v>0</v>
      </c>
      <c r="E663" s="134">
        <f>'9. Travel - Admin'!C136</f>
        <v>0</v>
      </c>
      <c r="F663" s="134">
        <f>'9. Travel - Admin'!D136</f>
        <v>0</v>
      </c>
      <c r="G663" s="595">
        <f>'9. Travel - Admin'!E136</f>
        <v>0</v>
      </c>
      <c r="H663" s="392">
        <f>'9. Travel - Admin'!F136</f>
        <v>0</v>
      </c>
      <c r="I663" s="134">
        <f>'9. Travel - Admin'!G136</f>
        <v>0</v>
      </c>
      <c r="J663" s="548">
        <f>'9. Travel - Admin'!H136</f>
        <v>0</v>
      </c>
      <c r="K663" s="137">
        <f>'9. Travel - Admin'!I136</f>
        <v>0</v>
      </c>
      <c r="L663" s="137">
        <f>'9. Travel - Admin'!J136</f>
        <v>0</v>
      </c>
      <c r="M663" s="137">
        <f>'9. Travel - Admin'!K136</f>
        <v>0</v>
      </c>
      <c r="N663" s="137">
        <f>'9. Travel - Admin'!L136</f>
        <v>0</v>
      </c>
      <c r="O663" s="152"/>
      <c r="P663" s="153"/>
    </row>
    <row r="664" spans="2:16" hidden="1" x14ac:dyDescent="0.35">
      <c r="B664" s="110">
        <f>'9. Travel - Admin'!M137</f>
        <v>0</v>
      </c>
      <c r="C664" s="550">
        <f>'9. Travel - Admin'!A137</f>
        <v>0</v>
      </c>
      <c r="D664" s="134">
        <f>'9. Travel - Admin'!B137</f>
        <v>0</v>
      </c>
      <c r="E664" s="134">
        <f>'9. Travel - Admin'!C137</f>
        <v>0</v>
      </c>
      <c r="F664" s="134">
        <f>'9. Travel - Admin'!D137</f>
        <v>0</v>
      </c>
      <c r="G664" s="595">
        <f>'9. Travel - Admin'!E137</f>
        <v>0</v>
      </c>
      <c r="H664" s="392">
        <f>'9. Travel - Admin'!F137</f>
        <v>0</v>
      </c>
      <c r="I664" s="134">
        <f>'9. Travel - Admin'!G137</f>
        <v>0</v>
      </c>
      <c r="J664" s="548">
        <f>'9. Travel - Admin'!H137</f>
        <v>0</v>
      </c>
      <c r="K664" s="137">
        <f>'9. Travel - Admin'!I137</f>
        <v>0</v>
      </c>
      <c r="L664" s="137">
        <f>'9. Travel - Admin'!J137</f>
        <v>0</v>
      </c>
      <c r="M664" s="137">
        <f>'9. Travel - Admin'!K137</f>
        <v>0</v>
      </c>
      <c r="N664" s="137">
        <f>'9. Travel - Admin'!L137</f>
        <v>0</v>
      </c>
      <c r="O664" s="152"/>
      <c r="P664" s="153"/>
    </row>
    <row r="665" spans="2:16" hidden="1" x14ac:dyDescent="0.35">
      <c r="B665" s="110">
        <f>'9. Travel - Admin'!M138</f>
        <v>0</v>
      </c>
      <c r="C665" s="550">
        <f>'9. Travel - Admin'!A138</f>
        <v>0</v>
      </c>
      <c r="D665" s="134">
        <f>'9. Travel - Admin'!B138</f>
        <v>0</v>
      </c>
      <c r="E665" s="134">
        <f>'9. Travel - Admin'!C138</f>
        <v>0</v>
      </c>
      <c r="F665" s="134">
        <f>'9. Travel - Admin'!D138</f>
        <v>0</v>
      </c>
      <c r="G665" s="595">
        <f>'9. Travel - Admin'!E138</f>
        <v>0</v>
      </c>
      <c r="H665" s="392">
        <f>'9. Travel - Admin'!F138</f>
        <v>0</v>
      </c>
      <c r="I665" s="134">
        <f>'9. Travel - Admin'!G138</f>
        <v>0</v>
      </c>
      <c r="J665" s="548">
        <f>'9. Travel - Admin'!H138</f>
        <v>0</v>
      </c>
      <c r="K665" s="137">
        <f>'9. Travel - Admin'!I138</f>
        <v>0</v>
      </c>
      <c r="L665" s="137">
        <f>'9. Travel - Admin'!J138</f>
        <v>0</v>
      </c>
      <c r="M665" s="137">
        <f>'9. Travel - Admin'!K138</f>
        <v>0</v>
      </c>
      <c r="N665" s="137">
        <f>'9. Travel - Admin'!L138</f>
        <v>0</v>
      </c>
      <c r="O665" s="152"/>
      <c r="P665" s="153"/>
    </row>
    <row r="666" spans="2:16" hidden="1" x14ac:dyDescent="0.35">
      <c r="B666" s="110">
        <f>'9. Travel - Admin'!M139</f>
        <v>0</v>
      </c>
      <c r="C666" s="550">
        <f>'9. Travel - Admin'!A139</f>
        <v>0</v>
      </c>
      <c r="D666" s="134">
        <f>'9. Travel - Admin'!B139</f>
        <v>0</v>
      </c>
      <c r="E666" s="134">
        <f>'9. Travel - Admin'!C139</f>
        <v>0</v>
      </c>
      <c r="F666" s="134">
        <f>'9. Travel - Admin'!D139</f>
        <v>0</v>
      </c>
      <c r="G666" s="595">
        <f>'9. Travel - Admin'!E139</f>
        <v>0</v>
      </c>
      <c r="H666" s="392">
        <f>'9. Travel - Admin'!F139</f>
        <v>0</v>
      </c>
      <c r="I666" s="134">
        <f>'9. Travel - Admin'!G139</f>
        <v>0</v>
      </c>
      <c r="J666" s="548">
        <f>'9. Travel - Admin'!H139</f>
        <v>0</v>
      </c>
      <c r="K666" s="137">
        <f>'9. Travel - Admin'!I139</f>
        <v>0</v>
      </c>
      <c r="L666" s="137">
        <f>'9. Travel - Admin'!J139</f>
        <v>0</v>
      </c>
      <c r="M666" s="137">
        <f>'9. Travel - Admin'!K139</f>
        <v>0</v>
      </c>
      <c r="N666" s="137">
        <f>'9. Travel - Admin'!L139</f>
        <v>0</v>
      </c>
      <c r="O666" s="152"/>
      <c r="P666" s="153"/>
    </row>
    <row r="667" spans="2:16" hidden="1" x14ac:dyDescent="0.35">
      <c r="B667" s="110">
        <f>'9. Travel - Admin'!M140</f>
        <v>0</v>
      </c>
      <c r="C667" s="550">
        <f>'9. Travel - Admin'!A140</f>
        <v>0</v>
      </c>
      <c r="D667" s="134">
        <f>'9. Travel - Admin'!B140</f>
        <v>0</v>
      </c>
      <c r="E667" s="134">
        <f>'9. Travel - Admin'!C140</f>
        <v>0</v>
      </c>
      <c r="F667" s="134">
        <f>'9. Travel - Admin'!D140</f>
        <v>0</v>
      </c>
      <c r="G667" s="595">
        <f>'9. Travel - Admin'!E140</f>
        <v>0</v>
      </c>
      <c r="H667" s="392">
        <f>'9. Travel - Admin'!F140</f>
        <v>0</v>
      </c>
      <c r="I667" s="134">
        <f>'9. Travel - Admin'!G140</f>
        <v>0</v>
      </c>
      <c r="J667" s="548">
        <f>'9. Travel - Admin'!H140</f>
        <v>0</v>
      </c>
      <c r="K667" s="137">
        <f>'9. Travel - Admin'!I140</f>
        <v>0</v>
      </c>
      <c r="L667" s="137">
        <f>'9. Travel - Admin'!J140</f>
        <v>0</v>
      </c>
      <c r="M667" s="137">
        <f>'9. Travel - Admin'!K140</f>
        <v>0</v>
      </c>
      <c r="N667" s="137">
        <f>'9. Travel - Admin'!L140</f>
        <v>0</v>
      </c>
      <c r="O667" s="152"/>
      <c r="P667" s="153"/>
    </row>
    <row r="668" spans="2:16" hidden="1" x14ac:dyDescent="0.35">
      <c r="B668" s="110">
        <f>'9. Travel - Admin'!M141</f>
        <v>0</v>
      </c>
      <c r="C668" s="550">
        <f>'9. Travel - Admin'!A141</f>
        <v>0</v>
      </c>
      <c r="D668" s="134">
        <f>'9. Travel - Admin'!B141</f>
        <v>0</v>
      </c>
      <c r="E668" s="134">
        <f>'9. Travel - Admin'!C141</f>
        <v>0</v>
      </c>
      <c r="F668" s="134">
        <f>'9. Travel - Admin'!D141</f>
        <v>0</v>
      </c>
      <c r="G668" s="595">
        <f>'9. Travel - Admin'!E141</f>
        <v>0</v>
      </c>
      <c r="H668" s="392">
        <f>'9. Travel - Admin'!F141</f>
        <v>0</v>
      </c>
      <c r="I668" s="134">
        <f>'9. Travel - Admin'!G141</f>
        <v>0</v>
      </c>
      <c r="J668" s="548">
        <f>'9. Travel - Admin'!H141</f>
        <v>0</v>
      </c>
      <c r="K668" s="137">
        <f>'9. Travel - Admin'!I141</f>
        <v>0</v>
      </c>
      <c r="L668" s="137">
        <f>'9. Travel - Admin'!J141</f>
        <v>0</v>
      </c>
      <c r="M668" s="137">
        <f>'9. Travel - Admin'!K141</f>
        <v>0</v>
      </c>
      <c r="N668" s="137">
        <f>'9. Travel - Admin'!L141</f>
        <v>0</v>
      </c>
      <c r="O668" s="152"/>
      <c r="P668" s="153"/>
    </row>
    <row r="669" spans="2:16" hidden="1" x14ac:dyDescent="0.35">
      <c r="B669" s="110">
        <f>'9. Travel - Admin'!M142</f>
        <v>0</v>
      </c>
      <c r="C669" s="550">
        <f>'9. Travel - Admin'!A142</f>
        <v>0</v>
      </c>
      <c r="D669" s="134">
        <f>'9. Travel - Admin'!B142</f>
        <v>0</v>
      </c>
      <c r="E669" s="134">
        <f>'9. Travel - Admin'!C142</f>
        <v>0</v>
      </c>
      <c r="F669" s="134">
        <f>'9. Travel - Admin'!D142</f>
        <v>0</v>
      </c>
      <c r="G669" s="595">
        <f>'9. Travel - Admin'!E142</f>
        <v>0</v>
      </c>
      <c r="H669" s="392">
        <f>'9. Travel - Admin'!F142</f>
        <v>0</v>
      </c>
      <c r="I669" s="134">
        <f>'9. Travel - Admin'!G142</f>
        <v>0</v>
      </c>
      <c r="J669" s="548">
        <f>'9. Travel - Admin'!H142</f>
        <v>0</v>
      </c>
      <c r="K669" s="137">
        <f>'9. Travel - Admin'!I142</f>
        <v>0</v>
      </c>
      <c r="L669" s="137">
        <f>'9. Travel - Admin'!J142</f>
        <v>0</v>
      </c>
      <c r="M669" s="137">
        <f>'9. Travel - Admin'!K142</f>
        <v>0</v>
      </c>
      <c r="N669" s="137">
        <f>'9. Travel - Admin'!L142</f>
        <v>0</v>
      </c>
      <c r="O669" s="152"/>
      <c r="P669" s="153"/>
    </row>
    <row r="670" spans="2:16" hidden="1" x14ac:dyDescent="0.35">
      <c r="B670" s="110">
        <f>'9. Travel - Admin'!M143</f>
        <v>0</v>
      </c>
      <c r="C670" s="550">
        <f>'9. Travel - Admin'!A143</f>
        <v>0</v>
      </c>
      <c r="D670" s="134">
        <f>'9. Travel - Admin'!B143</f>
        <v>0</v>
      </c>
      <c r="E670" s="134">
        <f>'9. Travel - Admin'!C143</f>
        <v>0</v>
      </c>
      <c r="F670" s="134">
        <f>'9. Travel - Admin'!D143</f>
        <v>0</v>
      </c>
      <c r="G670" s="595">
        <f>'9. Travel - Admin'!E143</f>
        <v>0</v>
      </c>
      <c r="H670" s="392">
        <f>'9. Travel - Admin'!F143</f>
        <v>0</v>
      </c>
      <c r="I670" s="134">
        <f>'9. Travel - Admin'!G143</f>
        <v>0</v>
      </c>
      <c r="J670" s="548">
        <f>'9. Travel - Admin'!H143</f>
        <v>0</v>
      </c>
      <c r="K670" s="137">
        <f>'9. Travel - Admin'!I143</f>
        <v>0</v>
      </c>
      <c r="L670" s="137">
        <f>'9. Travel - Admin'!J143</f>
        <v>0</v>
      </c>
      <c r="M670" s="137">
        <f>'9. Travel - Admin'!K143</f>
        <v>0</v>
      </c>
      <c r="N670" s="137">
        <f>'9. Travel - Admin'!L143</f>
        <v>0</v>
      </c>
      <c r="O670" s="152"/>
      <c r="P670" s="153"/>
    </row>
    <row r="671" spans="2:16" hidden="1" x14ac:dyDescent="0.35">
      <c r="B671" s="110">
        <f>'9. Travel - Admin'!M144</f>
        <v>0</v>
      </c>
      <c r="C671" s="550">
        <f>'9. Travel - Admin'!A144</f>
        <v>0</v>
      </c>
      <c r="D671" s="134">
        <f>'9. Travel - Admin'!B144</f>
        <v>0</v>
      </c>
      <c r="E671" s="134">
        <f>'9. Travel - Admin'!C144</f>
        <v>0</v>
      </c>
      <c r="F671" s="134">
        <f>'9. Travel - Admin'!D144</f>
        <v>0</v>
      </c>
      <c r="G671" s="595">
        <f>'9. Travel - Admin'!E144</f>
        <v>0</v>
      </c>
      <c r="H671" s="392">
        <f>'9. Travel - Admin'!F144</f>
        <v>0</v>
      </c>
      <c r="I671" s="134">
        <f>'9. Travel - Admin'!G144</f>
        <v>0</v>
      </c>
      <c r="J671" s="548">
        <f>'9. Travel - Admin'!H144</f>
        <v>0</v>
      </c>
      <c r="K671" s="137">
        <f>'9. Travel - Admin'!I144</f>
        <v>0</v>
      </c>
      <c r="L671" s="137">
        <f>'9. Travel - Admin'!J144</f>
        <v>0</v>
      </c>
      <c r="M671" s="137">
        <f>'9. Travel - Admin'!K144</f>
        <v>0</v>
      </c>
      <c r="N671" s="137">
        <f>'9. Travel - Admin'!L144</f>
        <v>0</v>
      </c>
      <c r="O671" s="152"/>
      <c r="P671" s="153"/>
    </row>
    <row r="672" spans="2:16" hidden="1" x14ac:dyDescent="0.35">
      <c r="B672" s="110">
        <f>'9. Travel - Admin'!M145</f>
        <v>0</v>
      </c>
      <c r="C672" s="550">
        <f>'9. Travel - Admin'!A145</f>
        <v>0</v>
      </c>
      <c r="D672" s="134">
        <f>'9. Travel - Admin'!B145</f>
        <v>0</v>
      </c>
      <c r="E672" s="134">
        <f>'9. Travel - Admin'!C145</f>
        <v>0</v>
      </c>
      <c r="F672" s="134">
        <f>'9. Travel - Admin'!D145</f>
        <v>0</v>
      </c>
      <c r="G672" s="595">
        <f>'9. Travel - Admin'!E145</f>
        <v>0</v>
      </c>
      <c r="H672" s="392">
        <f>'9. Travel - Admin'!F145</f>
        <v>0</v>
      </c>
      <c r="I672" s="134">
        <f>'9. Travel - Admin'!G145</f>
        <v>0</v>
      </c>
      <c r="J672" s="548">
        <f>'9. Travel - Admin'!H145</f>
        <v>0</v>
      </c>
      <c r="K672" s="137">
        <f>'9. Travel - Admin'!I145</f>
        <v>0</v>
      </c>
      <c r="L672" s="137">
        <f>'9. Travel - Admin'!J145</f>
        <v>0</v>
      </c>
      <c r="M672" s="137">
        <f>'9. Travel - Admin'!K145</f>
        <v>0</v>
      </c>
      <c r="N672" s="137">
        <f>'9. Travel - Admin'!L145</f>
        <v>0</v>
      </c>
      <c r="O672" s="152"/>
      <c r="P672" s="153"/>
    </row>
    <row r="673" spans="2:16" hidden="1" x14ac:dyDescent="0.35">
      <c r="B673" s="110">
        <f>'9. Travel - Admin'!M146</f>
        <v>0</v>
      </c>
      <c r="C673" s="550">
        <f>'9. Travel - Admin'!A146</f>
        <v>0</v>
      </c>
      <c r="D673" s="134">
        <f>'9. Travel - Admin'!B146</f>
        <v>0</v>
      </c>
      <c r="E673" s="134">
        <f>'9. Travel - Admin'!C146</f>
        <v>0</v>
      </c>
      <c r="F673" s="134">
        <f>'9. Travel - Admin'!D146</f>
        <v>0</v>
      </c>
      <c r="G673" s="595">
        <f>'9. Travel - Admin'!E146</f>
        <v>0</v>
      </c>
      <c r="H673" s="392">
        <f>'9. Travel - Admin'!F146</f>
        <v>0</v>
      </c>
      <c r="I673" s="134">
        <f>'9. Travel - Admin'!G146</f>
        <v>0</v>
      </c>
      <c r="J673" s="548">
        <f>'9. Travel - Admin'!H146</f>
        <v>0</v>
      </c>
      <c r="K673" s="137">
        <f>'9. Travel - Admin'!I146</f>
        <v>0</v>
      </c>
      <c r="L673" s="137">
        <f>'9. Travel - Admin'!J146</f>
        <v>0</v>
      </c>
      <c r="M673" s="137">
        <f>'9. Travel - Admin'!K146</f>
        <v>0</v>
      </c>
      <c r="N673" s="137">
        <f>'9. Travel - Admin'!L146</f>
        <v>0</v>
      </c>
      <c r="O673" s="152"/>
      <c r="P673" s="153"/>
    </row>
    <row r="674" spans="2:16" hidden="1" x14ac:dyDescent="0.35">
      <c r="B674" s="110">
        <f>'9. Travel - Admin'!M147</f>
        <v>0</v>
      </c>
      <c r="C674" s="550">
        <f>'9. Travel - Admin'!A147</f>
        <v>0</v>
      </c>
      <c r="D674" s="134">
        <f>'9. Travel - Admin'!B147</f>
        <v>0</v>
      </c>
      <c r="E674" s="134">
        <f>'9. Travel - Admin'!C147</f>
        <v>0</v>
      </c>
      <c r="F674" s="134">
        <f>'9. Travel - Admin'!D147</f>
        <v>0</v>
      </c>
      <c r="G674" s="595">
        <f>'9. Travel - Admin'!E147</f>
        <v>0</v>
      </c>
      <c r="H674" s="392">
        <f>'9. Travel - Admin'!F147</f>
        <v>0</v>
      </c>
      <c r="I674" s="134">
        <f>'9. Travel - Admin'!G147</f>
        <v>0</v>
      </c>
      <c r="J674" s="548">
        <f>'9. Travel - Admin'!H147</f>
        <v>0</v>
      </c>
      <c r="K674" s="137">
        <f>'9. Travel - Admin'!I147</f>
        <v>0</v>
      </c>
      <c r="L674" s="137">
        <f>'9. Travel - Admin'!J147</f>
        <v>0</v>
      </c>
      <c r="M674" s="137">
        <f>'9. Travel - Admin'!K147</f>
        <v>0</v>
      </c>
      <c r="N674" s="137">
        <f>'9. Travel - Admin'!L147</f>
        <v>0</v>
      </c>
      <c r="O674" s="152"/>
      <c r="P674" s="153"/>
    </row>
    <row r="675" spans="2:16" hidden="1" x14ac:dyDescent="0.35">
      <c r="B675" s="110">
        <f>'9. Travel - Admin'!M148</f>
        <v>0</v>
      </c>
      <c r="C675" s="550">
        <f>'9. Travel - Admin'!A148</f>
        <v>0</v>
      </c>
      <c r="D675" s="134">
        <f>'9. Travel - Admin'!B148</f>
        <v>0</v>
      </c>
      <c r="E675" s="134">
        <f>'9. Travel - Admin'!C148</f>
        <v>0</v>
      </c>
      <c r="F675" s="134">
        <f>'9. Travel - Admin'!D148</f>
        <v>0</v>
      </c>
      <c r="G675" s="595">
        <f>'9. Travel - Admin'!E148</f>
        <v>0</v>
      </c>
      <c r="H675" s="392">
        <f>'9. Travel - Admin'!F148</f>
        <v>0</v>
      </c>
      <c r="I675" s="134">
        <f>'9. Travel - Admin'!G148</f>
        <v>0</v>
      </c>
      <c r="J675" s="548">
        <f>'9. Travel - Admin'!H148</f>
        <v>0</v>
      </c>
      <c r="K675" s="137">
        <f>'9. Travel - Admin'!I148</f>
        <v>0</v>
      </c>
      <c r="L675" s="137">
        <f>'9. Travel - Admin'!J148</f>
        <v>0</v>
      </c>
      <c r="M675" s="137">
        <f>'9. Travel - Admin'!K148</f>
        <v>0</v>
      </c>
      <c r="N675" s="137">
        <f>'9. Travel - Admin'!L148</f>
        <v>0</v>
      </c>
      <c r="O675" s="152"/>
      <c r="P675" s="153"/>
    </row>
    <row r="676" spans="2:16" hidden="1" x14ac:dyDescent="0.35">
      <c r="B676" s="110">
        <f>'9. Travel - Admin'!M149</f>
        <v>0</v>
      </c>
      <c r="C676" s="550">
        <f>'9. Travel - Admin'!A149</f>
        <v>0</v>
      </c>
      <c r="D676" s="134">
        <f>'9. Travel - Admin'!B149</f>
        <v>0</v>
      </c>
      <c r="E676" s="134">
        <f>'9. Travel - Admin'!C149</f>
        <v>0</v>
      </c>
      <c r="F676" s="134">
        <f>'9. Travel - Admin'!D149</f>
        <v>0</v>
      </c>
      <c r="G676" s="595">
        <f>'9. Travel - Admin'!E149</f>
        <v>0</v>
      </c>
      <c r="H676" s="392">
        <f>'9. Travel - Admin'!F149</f>
        <v>0</v>
      </c>
      <c r="I676" s="134">
        <f>'9. Travel - Admin'!G149</f>
        <v>0</v>
      </c>
      <c r="J676" s="548">
        <f>'9. Travel - Admin'!H149</f>
        <v>0</v>
      </c>
      <c r="K676" s="137">
        <f>'9. Travel - Admin'!I149</f>
        <v>0</v>
      </c>
      <c r="L676" s="137">
        <f>'9. Travel - Admin'!J149</f>
        <v>0</v>
      </c>
      <c r="M676" s="137">
        <f>'9. Travel - Admin'!K149</f>
        <v>0</v>
      </c>
      <c r="N676" s="137">
        <f>'9. Travel - Admin'!L149</f>
        <v>0</v>
      </c>
      <c r="O676" s="152"/>
      <c r="P676" s="153"/>
    </row>
    <row r="677" spans="2:16" hidden="1" x14ac:dyDescent="0.35">
      <c r="B677" s="110">
        <f>'9. Travel - Admin'!M150</f>
        <v>0</v>
      </c>
      <c r="C677" s="550">
        <f>'9. Travel - Admin'!A150</f>
        <v>0</v>
      </c>
      <c r="D677" s="134">
        <f>'9. Travel - Admin'!B150</f>
        <v>0</v>
      </c>
      <c r="E677" s="134">
        <f>'9. Travel - Admin'!C150</f>
        <v>0</v>
      </c>
      <c r="F677" s="134">
        <f>'9. Travel - Admin'!D150</f>
        <v>0</v>
      </c>
      <c r="G677" s="595">
        <f>'9. Travel - Admin'!E150</f>
        <v>0</v>
      </c>
      <c r="H677" s="392">
        <f>'9. Travel - Admin'!F150</f>
        <v>0</v>
      </c>
      <c r="I677" s="134">
        <f>'9. Travel - Admin'!G150</f>
        <v>0</v>
      </c>
      <c r="J677" s="548">
        <f>'9. Travel - Admin'!H150</f>
        <v>0</v>
      </c>
      <c r="K677" s="137">
        <f>'9. Travel - Admin'!I150</f>
        <v>0</v>
      </c>
      <c r="L677" s="137">
        <f>'9. Travel - Admin'!J150</f>
        <v>0</v>
      </c>
      <c r="M677" s="137">
        <f>'9. Travel - Admin'!K150</f>
        <v>0</v>
      </c>
      <c r="N677" s="137">
        <f>'9. Travel - Admin'!L150</f>
        <v>0</v>
      </c>
      <c r="O677" s="152"/>
      <c r="P677" s="153"/>
    </row>
    <row r="678" spans="2:16" hidden="1" x14ac:dyDescent="0.35">
      <c r="B678" s="110">
        <f>'9. Travel - Admin'!M151</f>
        <v>0</v>
      </c>
      <c r="C678" s="550">
        <f>'9. Travel - Admin'!A151</f>
        <v>0</v>
      </c>
      <c r="D678" s="134">
        <f>'9. Travel - Admin'!B151</f>
        <v>0</v>
      </c>
      <c r="E678" s="134">
        <f>'9. Travel - Admin'!C151</f>
        <v>0</v>
      </c>
      <c r="F678" s="134">
        <f>'9. Travel - Admin'!D151</f>
        <v>0</v>
      </c>
      <c r="G678" s="595">
        <f>'9. Travel - Admin'!E151</f>
        <v>0</v>
      </c>
      <c r="H678" s="392">
        <f>'9. Travel - Admin'!F151</f>
        <v>0</v>
      </c>
      <c r="I678" s="134">
        <f>'9. Travel - Admin'!G151</f>
        <v>0</v>
      </c>
      <c r="J678" s="548">
        <f>'9. Travel - Admin'!H151</f>
        <v>0</v>
      </c>
      <c r="K678" s="137">
        <f>'9. Travel - Admin'!I151</f>
        <v>0</v>
      </c>
      <c r="L678" s="137">
        <f>'9. Travel - Admin'!J151</f>
        <v>0</v>
      </c>
      <c r="M678" s="137">
        <f>'9. Travel - Admin'!K151</f>
        <v>0</v>
      </c>
      <c r="N678" s="137">
        <f>'9. Travel - Admin'!L151</f>
        <v>0</v>
      </c>
      <c r="O678" s="152"/>
      <c r="P678" s="153"/>
    </row>
    <row r="679" spans="2:16" hidden="1" x14ac:dyDescent="0.35">
      <c r="B679" s="110">
        <f>'9. Travel - Admin'!M152</f>
        <v>0</v>
      </c>
      <c r="C679" s="550">
        <f>'9. Travel - Admin'!A152</f>
        <v>0</v>
      </c>
      <c r="D679" s="134">
        <f>'9. Travel - Admin'!B152</f>
        <v>0</v>
      </c>
      <c r="E679" s="134">
        <f>'9. Travel - Admin'!C152</f>
        <v>0</v>
      </c>
      <c r="F679" s="134">
        <f>'9. Travel - Admin'!D152</f>
        <v>0</v>
      </c>
      <c r="G679" s="595">
        <f>'9. Travel - Admin'!E152</f>
        <v>0</v>
      </c>
      <c r="H679" s="392">
        <f>'9. Travel - Admin'!F152</f>
        <v>0</v>
      </c>
      <c r="I679" s="134">
        <f>'9. Travel - Admin'!G152</f>
        <v>0</v>
      </c>
      <c r="J679" s="548">
        <f>'9. Travel - Admin'!H152</f>
        <v>0</v>
      </c>
      <c r="K679" s="137">
        <f>'9. Travel - Admin'!I152</f>
        <v>0</v>
      </c>
      <c r="L679" s="137">
        <f>'9. Travel - Admin'!J152</f>
        <v>0</v>
      </c>
      <c r="M679" s="137">
        <f>'9. Travel - Admin'!K152</f>
        <v>0</v>
      </c>
      <c r="N679" s="137">
        <f>'9. Travel - Admin'!L152</f>
        <v>0</v>
      </c>
      <c r="O679" s="152"/>
      <c r="P679" s="153"/>
    </row>
    <row r="680" spans="2:16" hidden="1" x14ac:dyDescent="0.35">
      <c r="B680" s="110">
        <f>'9. Travel - Admin'!M153</f>
        <v>0</v>
      </c>
      <c r="C680" s="550">
        <f>'9. Travel - Admin'!A153</f>
        <v>0</v>
      </c>
      <c r="D680" s="134">
        <f>'9. Travel - Admin'!B153</f>
        <v>0</v>
      </c>
      <c r="E680" s="134">
        <f>'9. Travel - Admin'!C153</f>
        <v>0</v>
      </c>
      <c r="F680" s="134">
        <f>'9. Travel - Admin'!D153</f>
        <v>0</v>
      </c>
      <c r="G680" s="595">
        <f>'9. Travel - Admin'!E153</f>
        <v>0</v>
      </c>
      <c r="H680" s="392">
        <f>'9. Travel - Admin'!F153</f>
        <v>0</v>
      </c>
      <c r="I680" s="134">
        <f>'9. Travel - Admin'!G153</f>
        <v>0</v>
      </c>
      <c r="J680" s="548">
        <f>'9. Travel - Admin'!H153</f>
        <v>0</v>
      </c>
      <c r="K680" s="137">
        <f>'9. Travel - Admin'!I153</f>
        <v>0</v>
      </c>
      <c r="L680" s="137">
        <f>'9. Travel - Admin'!J153</f>
        <v>0</v>
      </c>
      <c r="M680" s="137">
        <f>'9. Travel - Admin'!K153</f>
        <v>0</v>
      </c>
      <c r="N680" s="137">
        <f>'9. Travel - Admin'!L153</f>
        <v>0</v>
      </c>
      <c r="O680" s="152"/>
      <c r="P680" s="153"/>
    </row>
    <row r="681" spans="2:16" hidden="1" x14ac:dyDescent="0.35">
      <c r="B681" s="110">
        <f>'9. Travel - Admin'!M154</f>
        <v>0</v>
      </c>
      <c r="C681" s="550">
        <f>'9. Travel - Admin'!A154</f>
        <v>0</v>
      </c>
      <c r="D681" s="134">
        <f>'9. Travel - Admin'!B154</f>
        <v>0</v>
      </c>
      <c r="E681" s="134">
        <f>'9. Travel - Admin'!C154</f>
        <v>0</v>
      </c>
      <c r="F681" s="134">
        <f>'9. Travel - Admin'!D154</f>
        <v>0</v>
      </c>
      <c r="G681" s="595">
        <f>'9. Travel - Admin'!E154</f>
        <v>0</v>
      </c>
      <c r="H681" s="392">
        <f>'9. Travel - Admin'!F154</f>
        <v>0</v>
      </c>
      <c r="I681" s="134">
        <f>'9. Travel - Admin'!G154</f>
        <v>0</v>
      </c>
      <c r="J681" s="548">
        <f>'9. Travel - Admin'!H154</f>
        <v>0</v>
      </c>
      <c r="K681" s="137">
        <f>'9. Travel - Admin'!I154</f>
        <v>0</v>
      </c>
      <c r="L681" s="137">
        <f>'9. Travel - Admin'!J154</f>
        <v>0</v>
      </c>
      <c r="M681" s="137">
        <f>'9. Travel - Admin'!K154</f>
        <v>0</v>
      </c>
      <c r="N681" s="137">
        <f>'9. Travel - Admin'!L154</f>
        <v>0</v>
      </c>
      <c r="O681" s="152"/>
      <c r="P681" s="153"/>
    </row>
    <row r="682" spans="2:16" hidden="1" x14ac:dyDescent="0.35">
      <c r="B682" s="110">
        <f>'9. Travel - Admin'!M155</f>
        <v>0</v>
      </c>
      <c r="C682" s="550">
        <f>'9. Travel - Admin'!A155</f>
        <v>0</v>
      </c>
      <c r="D682" s="134">
        <f>'9. Travel - Admin'!B155</f>
        <v>0</v>
      </c>
      <c r="E682" s="134">
        <f>'9. Travel - Admin'!C155</f>
        <v>0</v>
      </c>
      <c r="F682" s="134">
        <f>'9. Travel - Admin'!D155</f>
        <v>0</v>
      </c>
      <c r="G682" s="595">
        <f>'9. Travel - Admin'!E155</f>
        <v>0</v>
      </c>
      <c r="H682" s="392">
        <f>'9. Travel - Admin'!F155</f>
        <v>0</v>
      </c>
      <c r="I682" s="134">
        <f>'9. Travel - Admin'!G155</f>
        <v>0</v>
      </c>
      <c r="J682" s="548">
        <f>'9. Travel - Admin'!H155</f>
        <v>0</v>
      </c>
      <c r="K682" s="137">
        <f>'9. Travel - Admin'!I155</f>
        <v>0</v>
      </c>
      <c r="L682" s="137">
        <f>'9. Travel - Admin'!J155</f>
        <v>0</v>
      </c>
      <c r="M682" s="137">
        <f>'9. Travel - Admin'!K155</f>
        <v>0</v>
      </c>
      <c r="N682" s="137">
        <f>'9. Travel - Admin'!L155</f>
        <v>0</v>
      </c>
      <c r="O682" s="152"/>
      <c r="P682" s="153"/>
    </row>
    <row r="683" spans="2:16" hidden="1" x14ac:dyDescent="0.35">
      <c r="B683" s="110">
        <f>'9. Travel - Admin'!M156</f>
        <v>0</v>
      </c>
      <c r="C683" s="550">
        <f>'9. Travel - Admin'!A156</f>
        <v>0</v>
      </c>
      <c r="D683" s="134">
        <f>'9. Travel - Admin'!B156</f>
        <v>0</v>
      </c>
      <c r="E683" s="134">
        <f>'9. Travel - Admin'!C156</f>
        <v>0</v>
      </c>
      <c r="F683" s="134">
        <f>'9. Travel - Admin'!D156</f>
        <v>0</v>
      </c>
      <c r="G683" s="595">
        <f>'9. Travel - Admin'!E156</f>
        <v>0</v>
      </c>
      <c r="H683" s="392">
        <f>'9. Travel - Admin'!F156</f>
        <v>0</v>
      </c>
      <c r="I683" s="134">
        <f>'9. Travel - Admin'!G156</f>
        <v>0</v>
      </c>
      <c r="J683" s="548">
        <f>'9. Travel - Admin'!H156</f>
        <v>0</v>
      </c>
      <c r="K683" s="137">
        <f>'9. Travel - Admin'!I156</f>
        <v>0</v>
      </c>
      <c r="L683" s="137">
        <f>'9. Travel - Admin'!J156</f>
        <v>0</v>
      </c>
      <c r="M683" s="137">
        <f>'9. Travel - Admin'!K156</f>
        <v>0</v>
      </c>
      <c r="N683" s="137">
        <f>'9. Travel - Admin'!L156</f>
        <v>0</v>
      </c>
      <c r="O683" s="152"/>
      <c r="P683" s="153"/>
    </row>
    <row r="684" spans="2:16" hidden="1" x14ac:dyDescent="0.35">
      <c r="B684" s="110">
        <f>'9. Travel - Admin'!M157</f>
        <v>0</v>
      </c>
      <c r="C684" s="550">
        <f>'9. Travel - Admin'!A157</f>
        <v>0</v>
      </c>
      <c r="D684" s="134">
        <f>'9. Travel - Admin'!B157</f>
        <v>0</v>
      </c>
      <c r="E684" s="134">
        <f>'9. Travel - Admin'!C157</f>
        <v>0</v>
      </c>
      <c r="F684" s="134">
        <f>'9. Travel - Admin'!D157</f>
        <v>0</v>
      </c>
      <c r="G684" s="595">
        <f>'9. Travel - Admin'!E157</f>
        <v>0</v>
      </c>
      <c r="H684" s="392">
        <f>'9. Travel - Admin'!F157</f>
        <v>0</v>
      </c>
      <c r="I684" s="134">
        <f>'9. Travel - Admin'!G157</f>
        <v>0</v>
      </c>
      <c r="J684" s="548">
        <f>'9. Travel - Admin'!H157</f>
        <v>0</v>
      </c>
      <c r="K684" s="137">
        <f>'9. Travel - Admin'!I157</f>
        <v>0</v>
      </c>
      <c r="L684" s="137">
        <f>'9. Travel - Admin'!J157</f>
        <v>0</v>
      </c>
      <c r="M684" s="137">
        <f>'9. Travel - Admin'!K157</f>
        <v>0</v>
      </c>
      <c r="N684" s="137">
        <f>'9. Travel - Admin'!L157</f>
        <v>0</v>
      </c>
      <c r="O684" s="152"/>
      <c r="P684" s="153"/>
    </row>
    <row r="685" spans="2:16" hidden="1" x14ac:dyDescent="0.35">
      <c r="B685" s="110">
        <f>'9. Travel - Admin'!M158</f>
        <v>0</v>
      </c>
      <c r="C685" s="550">
        <f>'9. Travel - Admin'!A158</f>
        <v>0</v>
      </c>
      <c r="D685" s="134">
        <f>'9. Travel - Admin'!B158</f>
        <v>0</v>
      </c>
      <c r="E685" s="134">
        <f>'9. Travel - Admin'!C158</f>
        <v>0</v>
      </c>
      <c r="F685" s="134">
        <f>'9. Travel - Admin'!D158</f>
        <v>0</v>
      </c>
      <c r="G685" s="595">
        <f>'9. Travel - Admin'!E158</f>
        <v>0</v>
      </c>
      <c r="H685" s="392">
        <f>'9. Travel - Admin'!F158</f>
        <v>0</v>
      </c>
      <c r="I685" s="134">
        <f>'9. Travel - Admin'!G158</f>
        <v>0</v>
      </c>
      <c r="J685" s="548">
        <f>'9. Travel - Admin'!H158</f>
        <v>0</v>
      </c>
      <c r="K685" s="137">
        <f>'9. Travel - Admin'!I158</f>
        <v>0</v>
      </c>
      <c r="L685" s="137">
        <f>'9. Travel - Admin'!J158</f>
        <v>0</v>
      </c>
      <c r="M685" s="137">
        <f>'9. Travel - Admin'!K158</f>
        <v>0</v>
      </c>
      <c r="N685" s="137">
        <f>'9. Travel - Admin'!L158</f>
        <v>0</v>
      </c>
      <c r="O685" s="152"/>
      <c r="P685" s="153"/>
    </row>
    <row r="686" spans="2:16" hidden="1" x14ac:dyDescent="0.35">
      <c r="B686" s="110">
        <f>'9. Travel - Admin'!M159</f>
        <v>0</v>
      </c>
      <c r="C686" s="550">
        <f>'9. Travel - Admin'!A159</f>
        <v>0</v>
      </c>
      <c r="D686" s="134">
        <f>'9. Travel - Admin'!B159</f>
        <v>0</v>
      </c>
      <c r="E686" s="134">
        <f>'9. Travel - Admin'!C159</f>
        <v>0</v>
      </c>
      <c r="F686" s="134">
        <f>'9. Travel - Admin'!D159</f>
        <v>0</v>
      </c>
      <c r="G686" s="595">
        <f>'9. Travel - Admin'!E159</f>
        <v>0</v>
      </c>
      <c r="H686" s="392">
        <f>'9. Travel - Admin'!F159</f>
        <v>0</v>
      </c>
      <c r="I686" s="134">
        <f>'9. Travel - Admin'!G159</f>
        <v>0</v>
      </c>
      <c r="J686" s="548">
        <f>'9. Travel - Admin'!H159</f>
        <v>0</v>
      </c>
      <c r="K686" s="137">
        <f>'9. Travel - Admin'!I159</f>
        <v>0</v>
      </c>
      <c r="L686" s="137">
        <f>'9. Travel - Admin'!J159</f>
        <v>0</v>
      </c>
      <c r="M686" s="137">
        <f>'9. Travel - Admin'!K159</f>
        <v>0</v>
      </c>
      <c r="N686" s="137">
        <f>'9. Travel - Admin'!L159</f>
        <v>0</v>
      </c>
      <c r="O686" s="152"/>
      <c r="P686" s="153"/>
    </row>
    <row r="687" spans="2:16" hidden="1" x14ac:dyDescent="0.35">
      <c r="B687" s="110">
        <f>'9. Travel - Admin'!M160</f>
        <v>0</v>
      </c>
      <c r="C687" s="549">
        <f>'9. Travel - Admin'!A160</f>
        <v>0</v>
      </c>
      <c r="D687" s="357">
        <f>'9. Travel - Admin'!B160</f>
        <v>0</v>
      </c>
      <c r="E687" s="357">
        <f>'9. Travel - Admin'!C160</f>
        <v>0</v>
      </c>
      <c r="F687" s="357">
        <f>'9. Travel - Admin'!D160</f>
        <v>0</v>
      </c>
      <c r="G687" s="595">
        <f>'9. Travel - Admin'!E160</f>
        <v>0</v>
      </c>
      <c r="H687" s="392">
        <f>'9. Travel - Admin'!F160</f>
        <v>0</v>
      </c>
      <c r="I687" s="357">
        <f>'9. Travel - Admin'!G160</f>
        <v>0</v>
      </c>
      <c r="J687" s="548">
        <f>'9. Travel - Admin'!H160</f>
        <v>0</v>
      </c>
      <c r="K687" s="118">
        <f>'9. Travel - Admin'!I160</f>
        <v>0</v>
      </c>
      <c r="L687" s="118">
        <f>'9. Travel - Admin'!J160</f>
        <v>0</v>
      </c>
      <c r="M687" s="137">
        <f>'9. Travel - Admin'!K160</f>
        <v>0</v>
      </c>
      <c r="N687" s="137">
        <f>'9. Travel - Admin'!L160</f>
        <v>0</v>
      </c>
      <c r="O687" s="265"/>
      <c r="P687" s="266"/>
    </row>
    <row r="688" spans="2:16" hidden="1" x14ac:dyDescent="0.35">
      <c r="B688" s="136">
        <f>'9. Travel - Admin'!M161</f>
        <v>0</v>
      </c>
      <c r="C688" s="549">
        <f>'9. Travel - Admin'!A161</f>
        <v>0</v>
      </c>
      <c r="D688" s="357">
        <f>'9. Travel - Admin'!B161</f>
        <v>0</v>
      </c>
      <c r="E688" s="357">
        <f>'9. Travel - Admin'!C161</f>
        <v>0</v>
      </c>
      <c r="F688" s="357">
        <f>'9. Travel - Admin'!D161</f>
        <v>0</v>
      </c>
      <c r="G688" s="595">
        <f>'9. Travel - Admin'!E161</f>
        <v>0</v>
      </c>
      <c r="H688" s="392">
        <f>'9. Travel - Admin'!F161</f>
        <v>0</v>
      </c>
      <c r="I688" s="357">
        <f>'9. Travel - Admin'!G161</f>
        <v>0</v>
      </c>
      <c r="J688" s="548">
        <f>'9. Travel - Admin'!H161</f>
        <v>0</v>
      </c>
      <c r="K688" s="118">
        <f>'9. Travel - Admin'!I161</f>
        <v>0</v>
      </c>
      <c r="L688" s="118">
        <f>'9. Travel - Admin'!J161</f>
        <v>0</v>
      </c>
      <c r="M688" s="137">
        <f>'9. Travel - Admin'!K161</f>
        <v>0</v>
      </c>
      <c r="N688" s="137">
        <f>'9. Travel - Admin'!L161</f>
        <v>0</v>
      </c>
      <c r="O688" s="152"/>
      <c r="P688" s="153"/>
    </row>
    <row r="689" spans="2:16" x14ac:dyDescent="0.35">
      <c r="C689" s="339"/>
      <c r="D689" s="339"/>
      <c r="E689" s="339"/>
      <c r="F689" s="339"/>
      <c r="G689" s="339"/>
      <c r="H689" s="339"/>
      <c r="I689" s="339"/>
      <c r="J689" s="339"/>
      <c r="K689" s="339"/>
      <c r="L689" s="339"/>
      <c r="M689" s="364" t="s">
        <v>88</v>
      </c>
      <c r="N689" s="363">
        <f>SUBTOTAL(9,N539:N688)</f>
        <v>0</v>
      </c>
      <c r="O689" s="363">
        <f>SUBTOTAL(9,O539:O688)</f>
        <v>0</v>
      </c>
      <c r="P689" s="360"/>
    </row>
    <row r="690" spans="2:16" s="356" customFormat="1" x14ac:dyDescent="0.35">
      <c r="C690" s="380"/>
      <c r="D690" s="380"/>
      <c r="E690" s="380"/>
      <c r="F690" s="380"/>
      <c r="G690" s="380"/>
      <c r="H690" s="380"/>
      <c r="I690" s="380"/>
      <c r="J690" s="380"/>
      <c r="K690" s="380"/>
      <c r="L690" s="391"/>
      <c r="M690" s="379"/>
      <c r="N690" s="379"/>
      <c r="O690" s="380"/>
    </row>
    <row r="691" spans="2:16" s="114" customFormat="1" ht="22.5" x14ac:dyDescent="0.6">
      <c r="B691" s="356"/>
      <c r="C691" s="362" t="s">
        <v>282</v>
      </c>
      <c r="D691" s="360"/>
      <c r="E691" s="360"/>
      <c r="F691" s="360"/>
      <c r="G691" s="360"/>
      <c r="H691" s="360"/>
      <c r="I691" s="360"/>
      <c r="J691" s="360"/>
      <c r="K691" s="360"/>
      <c r="L691" s="360"/>
      <c r="M691" s="360"/>
      <c r="N691" s="360"/>
      <c r="O691" s="360"/>
      <c r="P691" s="360"/>
    </row>
    <row r="692" spans="2:16" s="114" customFormat="1" ht="90" x14ac:dyDescent="0.35">
      <c r="B692" s="361" t="s">
        <v>87</v>
      </c>
      <c r="C692" s="358" t="s">
        <v>181</v>
      </c>
      <c r="D692" s="358" t="s">
        <v>12</v>
      </c>
      <c r="E692" s="359" t="s">
        <v>195</v>
      </c>
      <c r="F692" s="358" t="s">
        <v>13</v>
      </c>
      <c r="G692" s="358" t="s">
        <v>183</v>
      </c>
      <c r="H692" s="358" t="s">
        <v>182</v>
      </c>
      <c r="I692" s="358" t="s">
        <v>2</v>
      </c>
      <c r="J692" s="358" t="s">
        <v>1</v>
      </c>
      <c r="K692" s="358" t="s">
        <v>372</v>
      </c>
      <c r="L692" s="358" t="s">
        <v>371</v>
      </c>
      <c r="M692" s="358" t="s">
        <v>373</v>
      </c>
      <c r="N692" s="358" t="s">
        <v>53</v>
      </c>
      <c r="O692" s="358" t="s">
        <v>95</v>
      </c>
      <c r="P692" s="358" t="s">
        <v>96</v>
      </c>
    </row>
    <row r="693" spans="2:16" s="114" customFormat="1" hidden="1" x14ac:dyDescent="0.35">
      <c r="B693" s="357">
        <f>'10. Travel -Direct Delivery'!M12</f>
        <v>0</v>
      </c>
      <c r="C693" s="548">
        <f>'10. Travel -Direct Delivery'!A12</f>
        <v>0</v>
      </c>
      <c r="D693" s="138">
        <f>'10. Travel -Direct Delivery'!B12</f>
        <v>0</v>
      </c>
      <c r="E693" s="138">
        <f>'10. Travel -Direct Delivery'!C12</f>
        <v>0</v>
      </c>
      <c r="F693" s="138">
        <f>'10. Travel -Direct Delivery'!D12</f>
        <v>0</v>
      </c>
      <c r="G693" s="595">
        <f>'10. Travel -Direct Delivery'!E12</f>
        <v>0</v>
      </c>
      <c r="H693" s="392">
        <f>'10. Travel -Direct Delivery'!F12</f>
        <v>0</v>
      </c>
      <c r="I693" s="138">
        <f>'10. Travel -Direct Delivery'!G12</f>
        <v>0</v>
      </c>
      <c r="J693" s="548">
        <f>'10. Travel -Direct Delivery'!H12</f>
        <v>0</v>
      </c>
      <c r="K693" s="139">
        <f>'10. Travel -Direct Delivery'!I12</f>
        <v>0</v>
      </c>
      <c r="L693" s="139">
        <f>'10. Travel -Direct Delivery'!J12</f>
        <v>0</v>
      </c>
      <c r="M693" s="139">
        <f>'10. Travel -Direct Delivery'!K12</f>
        <v>0</v>
      </c>
      <c r="N693" s="139">
        <f>'10. Travel -Direct Delivery'!L12</f>
        <v>0</v>
      </c>
      <c r="O693" s="367"/>
      <c r="P693" s="368"/>
    </row>
    <row r="694" spans="2:16" s="114" customFormat="1" hidden="1" x14ac:dyDescent="0.35">
      <c r="B694" s="357">
        <f>'10. Travel -Direct Delivery'!M13</f>
        <v>0</v>
      </c>
      <c r="C694" s="548">
        <f>'10. Travel -Direct Delivery'!A13</f>
        <v>0</v>
      </c>
      <c r="D694" s="138">
        <f>'10. Travel -Direct Delivery'!B13</f>
        <v>0</v>
      </c>
      <c r="E694" s="138">
        <f>'10. Travel -Direct Delivery'!C13</f>
        <v>0</v>
      </c>
      <c r="F694" s="138">
        <f>'10. Travel -Direct Delivery'!D13</f>
        <v>0</v>
      </c>
      <c r="G694" s="595">
        <f>'10. Travel -Direct Delivery'!E13</f>
        <v>0</v>
      </c>
      <c r="H694" s="392">
        <f>'10. Travel -Direct Delivery'!F13</f>
        <v>0</v>
      </c>
      <c r="I694" s="138">
        <f>'10. Travel -Direct Delivery'!G13</f>
        <v>0</v>
      </c>
      <c r="J694" s="548">
        <f>'10. Travel -Direct Delivery'!H13</f>
        <v>0</v>
      </c>
      <c r="K694" s="139">
        <f>'10. Travel -Direct Delivery'!I13</f>
        <v>0</v>
      </c>
      <c r="L694" s="139">
        <f>'10. Travel -Direct Delivery'!J13</f>
        <v>0</v>
      </c>
      <c r="M694" s="139">
        <f>'10. Travel -Direct Delivery'!K13</f>
        <v>0</v>
      </c>
      <c r="N694" s="139">
        <f>'10. Travel -Direct Delivery'!L13</f>
        <v>0</v>
      </c>
      <c r="O694" s="367"/>
      <c r="P694" s="371"/>
    </row>
    <row r="695" spans="2:16" s="114" customFormat="1" hidden="1" x14ac:dyDescent="0.35">
      <c r="B695" s="357">
        <f>'10. Travel -Direct Delivery'!M14</f>
        <v>0</v>
      </c>
      <c r="C695" s="548">
        <f>'10. Travel -Direct Delivery'!A14</f>
        <v>0</v>
      </c>
      <c r="D695" s="138">
        <f>'10. Travel -Direct Delivery'!B14</f>
        <v>0</v>
      </c>
      <c r="E695" s="138">
        <f>'10. Travel -Direct Delivery'!C14</f>
        <v>0</v>
      </c>
      <c r="F695" s="138">
        <f>'10. Travel -Direct Delivery'!D14</f>
        <v>0</v>
      </c>
      <c r="G695" s="595">
        <f>'10. Travel -Direct Delivery'!E14</f>
        <v>0</v>
      </c>
      <c r="H695" s="392">
        <f>'10. Travel -Direct Delivery'!F14</f>
        <v>0</v>
      </c>
      <c r="I695" s="138">
        <f>'10. Travel -Direct Delivery'!G14</f>
        <v>0</v>
      </c>
      <c r="J695" s="548">
        <f>'10. Travel -Direct Delivery'!H14</f>
        <v>0</v>
      </c>
      <c r="K695" s="139">
        <f>'10. Travel -Direct Delivery'!I14</f>
        <v>0</v>
      </c>
      <c r="L695" s="139">
        <f>'10. Travel -Direct Delivery'!J14</f>
        <v>0</v>
      </c>
      <c r="M695" s="139">
        <f>'10. Travel -Direct Delivery'!K14</f>
        <v>0</v>
      </c>
      <c r="N695" s="139">
        <f>'10. Travel -Direct Delivery'!L14</f>
        <v>0</v>
      </c>
      <c r="O695" s="367"/>
      <c r="P695" s="366"/>
    </row>
    <row r="696" spans="2:16" s="114" customFormat="1" hidden="1" x14ac:dyDescent="0.35">
      <c r="B696" s="357">
        <f>'10. Travel -Direct Delivery'!M15</f>
        <v>0</v>
      </c>
      <c r="C696" s="548">
        <f>'10. Travel -Direct Delivery'!A15</f>
        <v>0</v>
      </c>
      <c r="D696" s="138">
        <f>'10. Travel -Direct Delivery'!B15</f>
        <v>0</v>
      </c>
      <c r="E696" s="138">
        <f>'10. Travel -Direct Delivery'!C15</f>
        <v>0</v>
      </c>
      <c r="F696" s="138">
        <f>'10. Travel -Direct Delivery'!D15</f>
        <v>0</v>
      </c>
      <c r="G696" s="595">
        <f>'10. Travel -Direct Delivery'!E15</f>
        <v>0</v>
      </c>
      <c r="H696" s="392">
        <f>'10. Travel -Direct Delivery'!F15</f>
        <v>0</v>
      </c>
      <c r="I696" s="138">
        <f>'10. Travel -Direct Delivery'!G15</f>
        <v>0</v>
      </c>
      <c r="J696" s="548">
        <f>'10. Travel -Direct Delivery'!H15</f>
        <v>0</v>
      </c>
      <c r="K696" s="139">
        <f>'10. Travel -Direct Delivery'!I15</f>
        <v>0</v>
      </c>
      <c r="L696" s="139">
        <f>'10. Travel -Direct Delivery'!J15</f>
        <v>0</v>
      </c>
      <c r="M696" s="139">
        <f>'10. Travel -Direct Delivery'!K15</f>
        <v>0</v>
      </c>
      <c r="N696" s="139">
        <f>'10. Travel -Direct Delivery'!L15</f>
        <v>0</v>
      </c>
      <c r="O696" s="367"/>
      <c r="P696" s="368"/>
    </row>
    <row r="697" spans="2:16" s="356" customFormat="1" hidden="1" x14ac:dyDescent="0.35">
      <c r="B697" s="357">
        <f>'10. Travel -Direct Delivery'!M16</f>
        <v>0</v>
      </c>
      <c r="C697" s="548">
        <f>'10. Travel -Direct Delivery'!A16</f>
        <v>0</v>
      </c>
      <c r="D697" s="138">
        <f>'10. Travel -Direct Delivery'!B16</f>
        <v>0</v>
      </c>
      <c r="E697" s="138">
        <f>'10. Travel -Direct Delivery'!C16</f>
        <v>0</v>
      </c>
      <c r="F697" s="138">
        <f>'10. Travel -Direct Delivery'!D16</f>
        <v>0</v>
      </c>
      <c r="G697" s="595">
        <f>'10. Travel -Direct Delivery'!E16</f>
        <v>0</v>
      </c>
      <c r="H697" s="392">
        <f>'10. Travel -Direct Delivery'!F16</f>
        <v>0</v>
      </c>
      <c r="I697" s="138">
        <f>'10. Travel -Direct Delivery'!G16</f>
        <v>0</v>
      </c>
      <c r="J697" s="548">
        <f>'10. Travel -Direct Delivery'!H16</f>
        <v>0</v>
      </c>
      <c r="K697" s="139">
        <f>'10. Travel -Direct Delivery'!I16</f>
        <v>0</v>
      </c>
      <c r="L697" s="139">
        <f>'10. Travel -Direct Delivery'!J16</f>
        <v>0</v>
      </c>
      <c r="M697" s="139">
        <f>'10. Travel -Direct Delivery'!K16</f>
        <v>0</v>
      </c>
      <c r="N697" s="139">
        <f>'10. Travel -Direct Delivery'!L16</f>
        <v>0</v>
      </c>
      <c r="O697" s="365"/>
      <c r="P697" s="366"/>
    </row>
    <row r="698" spans="2:16" s="356" customFormat="1" hidden="1" x14ac:dyDescent="0.35">
      <c r="B698" s="357">
        <f>'10. Travel -Direct Delivery'!M17</f>
        <v>0</v>
      </c>
      <c r="C698" s="548">
        <f>'10. Travel -Direct Delivery'!A17</f>
        <v>0</v>
      </c>
      <c r="D698" s="138">
        <f>'10. Travel -Direct Delivery'!B17</f>
        <v>0</v>
      </c>
      <c r="E698" s="138">
        <f>'10. Travel -Direct Delivery'!C17</f>
        <v>0</v>
      </c>
      <c r="F698" s="138">
        <f>'10. Travel -Direct Delivery'!D17</f>
        <v>0</v>
      </c>
      <c r="G698" s="595">
        <f>'10. Travel -Direct Delivery'!E17</f>
        <v>0</v>
      </c>
      <c r="H698" s="392">
        <f>'10. Travel -Direct Delivery'!F17</f>
        <v>0</v>
      </c>
      <c r="I698" s="138">
        <f>'10. Travel -Direct Delivery'!G17</f>
        <v>0</v>
      </c>
      <c r="J698" s="548">
        <f>'10. Travel -Direct Delivery'!H17</f>
        <v>0</v>
      </c>
      <c r="K698" s="139">
        <f>'10. Travel -Direct Delivery'!I17</f>
        <v>0</v>
      </c>
      <c r="L698" s="139">
        <f>'10. Travel -Direct Delivery'!J17</f>
        <v>0</v>
      </c>
      <c r="M698" s="139">
        <f>'10. Travel -Direct Delivery'!K17</f>
        <v>0</v>
      </c>
      <c r="N698" s="139">
        <f>'10. Travel -Direct Delivery'!L17</f>
        <v>0</v>
      </c>
      <c r="O698" s="365"/>
      <c r="P698" s="366"/>
    </row>
    <row r="699" spans="2:16" s="356" customFormat="1" hidden="1" x14ac:dyDescent="0.35">
      <c r="B699" s="357">
        <f>'10. Travel -Direct Delivery'!M18</f>
        <v>0</v>
      </c>
      <c r="C699" s="548">
        <f>'10. Travel -Direct Delivery'!A18</f>
        <v>0</v>
      </c>
      <c r="D699" s="138">
        <f>'10. Travel -Direct Delivery'!B18</f>
        <v>0</v>
      </c>
      <c r="E699" s="138">
        <f>'10. Travel -Direct Delivery'!C18</f>
        <v>0</v>
      </c>
      <c r="F699" s="138">
        <f>'10. Travel -Direct Delivery'!D18</f>
        <v>0</v>
      </c>
      <c r="G699" s="595">
        <f>'10. Travel -Direct Delivery'!E18</f>
        <v>0</v>
      </c>
      <c r="H699" s="392">
        <f>'10. Travel -Direct Delivery'!F18</f>
        <v>0</v>
      </c>
      <c r="I699" s="138">
        <f>'10. Travel -Direct Delivery'!G18</f>
        <v>0</v>
      </c>
      <c r="J699" s="548">
        <f>'10. Travel -Direct Delivery'!H18</f>
        <v>0</v>
      </c>
      <c r="K699" s="139">
        <f>'10. Travel -Direct Delivery'!I18</f>
        <v>0</v>
      </c>
      <c r="L699" s="139">
        <f>'10. Travel -Direct Delivery'!J18</f>
        <v>0</v>
      </c>
      <c r="M699" s="139">
        <f>'10. Travel -Direct Delivery'!K18</f>
        <v>0</v>
      </c>
      <c r="N699" s="139">
        <f>'10. Travel -Direct Delivery'!L18</f>
        <v>0</v>
      </c>
      <c r="O699" s="365"/>
      <c r="P699" s="366"/>
    </row>
    <row r="700" spans="2:16" s="123" customFormat="1" hidden="1" x14ac:dyDescent="0.35">
      <c r="B700" s="357">
        <f>'10. Travel -Direct Delivery'!M19</f>
        <v>0</v>
      </c>
      <c r="C700" s="548">
        <f>'10. Travel -Direct Delivery'!A19</f>
        <v>0</v>
      </c>
      <c r="D700" s="138">
        <f>'10. Travel -Direct Delivery'!B19</f>
        <v>0</v>
      </c>
      <c r="E700" s="138">
        <f>'10. Travel -Direct Delivery'!C19</f>
        <v>0</v>
      </c>
      <c r="F700" s="138">
        <f>'10. Travel -Direct Delivery'!D19</f>
        <v>0</v>
      </c>
      <c r="G700" s="595">
        <f>'10. Travel -Direct Delivery'!E19</f>
        <v>0</v>
      </c>
      <c r="H700" s="392">
        <f>'10. Travel -Direct Delivery'!F19</f>
        <v>0</v>
      </c>
      <c r="I700" s="138">
        <f>'10. Travel -Direct Delivery'!G19</f>
        <v>0</v>
      </c>
      <c r="J700" s="548">
        <f>'10. Travel -Direct Delivery'!H19</f>
        <v>0</v>
      </c>
      <c r="K700" s="139">
        <f>'10. Travel -Direct Delivery'!I19</f>
        <v>0</v>
      </c>
      <c r="L700" s="139">
        <f>'10. Travel -Direct Delivery'!J19</f>
        <v>0</v>
      </c>
      <c r="M700" s="139">
        <f>'10. Travel -Direct Delivery'!K19</f>
        <v>0</v>
      </c>
      <c r="N700" s="139">
        <f>'10. Travel -Direct Delivery'!L19</f>
        <v>0</v>
      </c>
      <c r="O700" s="365"/>
      <c r="P700" s="366"/>
    </row>
    <row r="701" spans="2:16" s="114" customFormat="1" hidden="1" x14ac:dyDescent="0.35">
      <c r="B701" s="357">
        <f>'10. Travel -Direct Delivery'!M20</f>
        <v>0</v>
      </c>
      <c r="C701" s="548">
        <f>'10. Travel -Direct Delivery'!A20</f>
        <v>0</v>
      </c>
      <c r="D701" s="138">
        <f>'10. Travel -Direct Delivery'!B20</f>
        <v>0</v>
      </c>
      <c r="E701" s="138">
        <f>'10. Travel -Direct Delivery'!C20</f>
        <v>0</v>
      </c>
      <c r="F701" s="138">
        <f>'10. Travel -Direct Delivery'!D20</f>
        <v>0</v>
      </c>
      <c r="G701" s="595">
        <f>'10. Travel -Direct Delivery'!E20</f>
        <v>0</v>
      </c>
      <c r="H701" s="392">
        <f>'10. Travel -Direct Delivery'!F20</f>
        <v>0</v>
      </c>
      <c r="I701" s="138">
        <f>'10. Travel -Direct Delivery'!G20</f>
        <v>0</v>
      </c>
      <c r="J701" s="548">
        <f>'10. Travel -Direct Delivery'!H20</f>
        <v>0</v>
      </c>
      <c r="K701" s="139">
        <f>'10. Travel -Direct Delivery'!I20</f>
        <v>0</v>
      </c>
      <c r="L701" s="139">
        <f>'10. Travel -Direct Delivery'!J20</f>
        <v>0</v>
      </c>
      <c r="M701" s="139">
        <f>'10. Travel -Direct Delivery'!K20</f>
        <v>0</v>
      </c>
      <c r="N701" s="139">
        <f>'10. Travel -Direct Delivery'!L20</f>
        <v>0</v>
      </c>
      <c r="O701" s="365"/>
      <c r="P701" s="366"/>
    </row>
    <row r="702" spans="2:16" s="114" customFormat="1" hidden="1" x14ac:dyDescent="0.35">
      <c r="B702" s="357">
        <f>'10. Travel -Direct Delivery'!M21</f>
        <v>0</v>
      </c>
      <c r="C702" s="548">
        <f>'10. Travel -Direct Delivery'!A21</f>
        <v>0</v>
      </c>
      <c r="D702" s="138">
        <f>'10. Travel -Direct Delivery'!B21</f>
        <v>0</v>
      </c>
      <c r="E702" s="138">
        <f>'10. Travel -Direct Delivery'!C21</f>
        <v>0</v>
      </c>
      <c r="F702" s="138">
        <f>'10. Travel -Direct Delivery'!D21</f>
        <v>0</v>
      </c>
      <c r="G702" s="595">
        <f>'10. Travel -Direct Delivery'!E21</f>
        <v>0</v>
      </c>
      <c r="H702" s="392">
        <f>'10. Travel -Direct Delivery'!F21</f>
        <v>0</v>
      </c>
      <c r="I702" s="138">
        <f>'10. Travel -Direct Delivery'!G21</f>
        <v>0</v>
      </c>
      <c r="J702" s="548">
        <f>'10. Travel -Direct Delivery'!H21</f>
        <v>0</v>
      </c>
      <c r="K702" s="139">
        <f>'10. Travel -Direct Delivery'!I21</f>
        <v>0</v>
      </c>
      <c r="L702" s="139">
        <f>'10. Travel -Direct Delivery'!J21</f>
        <v>0</v>
      </c>
      <c r="M702" s="139">
        <f>'10. Travel -Direct Delivery'!K21</f>
        <v>0</v>
      </c>
      <c r="N702" s="139">
        <f>'10. Travel -Direct Delivery'!L21</f>
        <v>0</v>
      </c>
      <c r="O702" s="365"/>
      <c r="P702" s="366"/>
    </row>
    <row r="703" spans="2:16" s="114" customFormat="1" hidden="1" x14ac:dyDescent="0.35">
      <c r="B703" s="357">
        <f>'10. Travel -Direct Delivery'!M22</f>
        <v>0</v>
      </c>
      <c r="C703" s="548">
        <f>'10. Travel -Direct Delivery'!A22</f>
        <v>0</v>
      </c>
      <c r="D703" s="138">
        <f>'10. Travel -Direct Delivery'!B22</f>
        <v>0</v>
      </c>
      <c r="E703" s="138">
        <f>'10. Travel -Direct Delivery'!C22</f>
        <v>0</v>
      </c>
      <c r="F703" s="138">
        <f>'10. Travel -Direct Delivery'!D22</f>
        <v>0</v>
      </c>
      <c r="G703" s="595">
        <f>'10. Travel -Direct Delivery'!E22</f>
        <v>0</v>
      </c>
      <c r="H703" s="392">
        <f>'10. Travel -Direct Delivery'!F22</f>
        <v>0</v>
      </c>
      <c r="I703" s="138">
        <f>'10. Travel -Direct Delivery'!G22</f>
        <v>0</v>
      </c>
      <c r="J703" s="548">
        <f>'10. Travel -Direct Delivery'!H22</f>
        <v>0</v>
      </c>
      <c r="K703" s="139">
        <f>'10. Travel -Direct Delivery'!I22</f>
        <v>0</v>
      </c>
      <c r="L703" s="139">
        <f>'10. Travel -Direct Delivery'!J22</f>
        <v>0</v>
      </c>
      <c r="M703" s="139">
        <f>'10. Travel -Direct Delivery'!K22</f>
        <v>0</v>
      </c>
      <c r="N703" s="139">
        <f>'10. Travel -Direct Delivery'!L22</f>
        <v>0</v>
      </c>
      <c r="O703" s="365"/>
      <c r="P703" s="366"/>
    </row>
    <row r="704" spans="2:16" s="114" customFormat="1" hidden="1" x14ac:dyDescent="0.35">
      <c r="B704" s="357">
        <f>'10. Travel -Direct Delivery'!M23</f>
        <v>0</v>
      </c>
      <c r="C704" s="548">
        <f>'10. Travel -Direct Delivery'!A23</f>
        <v>0</v>
      </c>
      <c r="D704" s="138">
        <f>'10. Travel -Direct Delivery'!B23</f>
        <v>0</v>
      </c>
      <c r="E704" s="138">
        <f>'10. Travel -Direct Delivery'!C23</f>
        <v>0</v>
      </c>
      <c r="F704" s="138">
        <f>'10. Travel -Direct Delivery'!D23</f>
        <v>0</v>
      </c>
      <c r="G704" s="595">
        <f>'10. Travel -Direct Delivery'!E23</f>
        <v>0</v>
      </c>
      <c r="H704" s="392">
        <f>'10. Travel -Direct Delivery'!F23</f>
        <v>0</v>
      </c>
      <c r="I704" s="138">
        <f>'10. Travel -Direct Delivery'!G23</f>
        <v>0</v>
      </c>
      <c r="J704" s="548">
        <f>'10. Travel -Direct Delivery'!H23</f>
        <v>0</v>
      </c>
      <c r="K704" s="139">
        <f>'10. Travel -Direct Delivery'!I23</f>
        <v>0</v>
      </c>
      <c r="L704" s="139">
        <f>'10. Travel -Direct Delivery'!J23</f>
        <v>0</v>
      </c>
      <c r="M704" s="139">
        <f>'10. Travel -Direct Delivery'!K23</f>
        <v>0</v>
      </c>
      <c r="N704" s="139">
        <f>'10. Travel -Direct Delivery'!L23</f>
        <v>0</v>
      </c>
      <c r="O704" s="365"/>
      <c r="P704" s="366"/>
    </row>
    <row r="705" spans="2:16" s="114" customFormat="1" hidden="1" x14ac:dyDescent="0.35">
      <c r="B705" s="357">
        <f>'10. Travel -Direct Delivery'!M24</f>
        <v>0</v>
      </c>
      <c r="C705" s="548">
        <f>'10. Travel -Direct Delivery'!A24</f>
        <v>0</v>
      </c>
      <c r="D705" s="138">
        <f>'10. Travel -Direct Delivery'!B24</f>
        <v>0</v>
      </c>
      <c r="E705" s="138">
        <f>'10. Travel -Direct Delivery'!C24</f>
        <v>0</v>
      </c>
      <c r="F705" s="138">
        <f>'10. Travel -Direct Delivery'!D24</f>
        <v>0</v>
      </c>
      <c r="G705" s="595">
        <f>'10. Travel -Direct Delivery'!E24</f>
        <v>0</v>
      </c>
      <c r="H705" s="392">
        <f>'10. Travel -Direct Delivery'!F24</f>
        <v>0</v>
      </c>
      <c r="I705" s="138">
        <f>'10. Travel -Direct Delivery'!G24</f>
        <v>0</v>
      </c>
      <c r="J705" s="548">
        <f>'10. Travel -Direct Delivery'!H24</f>
        <v>0</v>
      </c>
      <c r="K705" s="139">
        <f>'10. Travel -Direct Delivery'!I24</f>
        <v>0</v>
      </c>
      <c r="L705" s="139">
        <f>'10. Travel -Direct Delivery'!J24</f>
        <v>0</v>
      </c>
      <c r="M705" s="139">
        <f>'10. Travel -Direct Delivery'!K24</f>
        <v>0</v>
      </c>
      <c r="N705" s="139">
        <f>'10. Travel -Direct Delivery'!L24</f>
        <v>0</v>
      </c>
      <c r="O705" s="365"/>
      <c r="P705" s="366"/>
    </row>
    <row r="706" spans="2:16" s="114" customFormat="1" hidden="1" x14ac:dyDescent="0.35">
      <c r="B706" s="357">
        <f>'10. Travel -Direct Delivery'!M25</f>
        <v>0</v>
      </c>
      <c r="C706" s="548">
        <f>'10. Travel -Direct Delivery'!A25</f>
        <v>0</v>
      </c>
      <c r="D706" s="138">
        <f>'10. Travel -Direct Delivery'!B25</f>
        <v>0</v>
      </c>
      <c r="E706" s="138">
        <f>'10. Travel -Direct Delivery'!C25</f>
        <v>0</v>
      </c>
      <c r="F706" s="138">
        <f>'10. Travel -Direct Delivery'!D25</f>
        <v>0</v>
      </c>
      <c r="G706" s="595">
        <f>'10. Travel -Direct Delivery'!E25</f>
        <v>0</v>
      </c>
      <c r="H706" s="392">
        <f>'10. Travel -Direct Delivery'!F25</f>
        <v>0</v>
      </c>
      <c r="I706" s="138">
        <f>'10. Travel -Direct Delivery'!G25</f>
        <v>0</v>
      </c>
      <c r="J706" s="548">
        <f>'10. Travel -Direct Delivery'!H25</f>
        <v>0</v>
      </c>
      <c r="K706" s="139">
        <f>'10. Travel -Direct Delivery'!I25</f>
        <v>0</v>
      </c>
      <c r="L706" s="139">
        <f>'10. Travel -Direct Delivery'!J25</f>
        <v>0</v>
      </c>
      <c r="M706" s="139">
        <f>'10. Travel -Direct Delivery'!K25</f>
        <v>0</v>
      </c>
      <c r="N706" s="139">
        <f>'10. Travel -Direct Delivery'!L25</f>
        <v>0</v>
      </c>
      <c r="O706" s="365"/>
      <c r="P706" s="366"/>
    </row>
    <row r="707" spans="2:16" s="114" customFormat="1" hidden="1" x14ac:dyDescent="0.35">
      <c r="B707" s="357">
        <f>'10. Travel -Direct Delivery'!M26</f>
        <v>0</v>
      </c>
      <c r="C707" s="548">
        <f>'10. Travel -Direct Delivery'!A26</f>
        <v>0</v>
      </c>
      <c r="D707" s="138">
        <f>'10. Travel -Direct Delivery'!B26</f>
        <v>0</v>
      </c>
      <c r="E707" s="138">
        <f>'10. Travel -Direct Delivery'!C26</f>
        <v>0</v>
      </c>
      <c r="F707" s="138">
        <f>'10. Travel -Direct Delivery'!D26</f>
        <v>0</v>
      </c>
      <c r="G707" s="595">
        <f>'10. Travel -Direct Delivery'!E26</f>
        <v>0</v>
      </c>
      <c r="H707" s="392">
        <f>'10. Travel -Direct Delivery'!F26</f>
        <v>0</v>
      </c>
      <c r="I707" s="138">
        <f>'10. Travel -Direct Delivery'!G26</f>
        <v>0</v>
      </c>
      <c r="J707" s="548">
        <f>'10. Travel -Direct Delivery'!H26</f>
        <v>0</v>
      </c>
      <c r="K707" s="139">
        <f>'10. Travel -Direct Delivery'!I26</f>
        <v>0</v>
      </c>
      <c r="L707" s="139">
        <f>'10. Travel -Direct Delivery'!J26</f>
        <v>0</v>
      </c>
      <c r="M707" s="139">
        <f>'10. Travel -Direct Delivery'!K26</f>
        <v>0</v>
      </c>
      <c r="N707" s="139">
        <f>'10. Travel -Direct Delivery'!L26</f>
        <v>0</v>
      </c>
      <c r="O707" s="365"/>
      <c r="P707" s="366"/>
    </row>
    <row r="708" spans="2:16" s="114" customFormat="1" hidden="1" x14ac:dyDescent="0.35">
      <c r="B708" s="357">
        <f>'10. Travel -Direct Delivery'!M27</f>
        <v>0</v>
      </c>
      <c r="C708" s="548">
        <f>'10. Travel -Direct Delivery'!A27</f>
        <v>0</v>
      </c>
      <c r="D708" s="138">
        <f>'10. Travel -Direct Delivery'!B27</f>
        <v>0</v>
      </c>
      <c r="E708" s="138">
        <f>'10. Travel -Direct Delivery'!C27</f>
        <v>0</v>
      </c>
      <c r="F708" s="138">
        <f>'10. Travel -Direct Delivery'!D27</f>
        <v>0</v>
      </c>
      <c r="G708" s="595">
        <f>'10. Travel -Direct Delivery'!E27</f>
        <v>0</v>
      </c>
      <c r="H708" s="392">
        <f>'10. Travel -Direct Delivery'!F27</f>
        <v>0</v>
      </c>
      <c r="I708" s="138">
        <f>'10. Travel -Direct Delivery'!G27</f>
        <v>0</v>
      </c>
      <c r="J708" s="548">
        <f>'10. Travel -Direct Delivery'!H27</f>
        <v>0</v>
      </c>
      <c r="K708" s="139">
        <f>'10. Travel -Direct Delivery'!I27</f>
        <v>0</v>
      </c>
      <c r="L708" s="139">
        <f>'10. Travel -Direct Delivery'!J27</f>
        <v>0</v>
      </c>
      <c r="M708" s="139">
        <f>'10. Travel -Direct Delivery'!K27</f>
        <v>0</v>
      </c>
      <c r="N708" s="139">
        <f>'10. Travel -Direct Delivery'!L27</f>
        <v>0</v>
      </c>
      <c r="O708" s="365"/>
      <c r="P708" s="366"/>
    </row>
    <row r="709" spans="2:16" s="114" customFormat="1" hidden="1" x14ac:dyDescent="0.35">
      <c r="B709" s="357">
        <f>'10. Travel -Direct Delivery'!M28</f>
        <v>0</v>
      </c>
      <c r="C709" s="548">
        <f>'10. Travel -Direct Delivery'!A28</f>
        <v>0</v>
      </c>
      <c r="D709" s="138">
        <f>'10. Travel -Direct Delivery'!B28</f>
        <v>0</v>
      </c>
      <c r="E709" s="138">
        <f>'10. Travel -Direct Delivery'!C28</f>
        <v>0</v>
      </c>
      <c r="F709" s="138">
        <f>'10. Travel -Direct Delivery'!D28</f>
        <v>0</v>
      </c>
      <c r="G709" s="595">
        <f>'10. Travel -Direct Delivery'!E28</f>
        <v>0</v>
      </c>
      <c r="H709" s="392">
        <f>'10. Travel -Direct Delivery'!F28</f>
        <v>0</v>
      </c>
      <c r="I709" s="138">
        <f>'10. Travel -Direct Delivery'!G28</f>
        <v>0</v>
      </c>
      <c r="J709" s="548">
        <f>'10. Travel -Direct Delivery'!H28</f>
        <v>0</v>
      </c>
      <c r="K709" s="139">
        <f>'10. Travel -Direct Delivery'!I28</f>
        <v>0</v>
      </c>
      <c r="L709" s="139">
        <f>'10. Travel -Direct Delivery'!J28</f>
        <v>0</v>
      </c>
      <c r="M709" s="139">
        <f>'10. Travel -Direct Delivery'!K28</f>
        <v>0</v>
      </c>
      <c r="N709" s="139">
        <f>'10. Travel -Direct Delivery'!L28</f>
        <v>0</v>
      </c>
      <c r="O709" s="365"/>
      <c r="P709" s="366"/>
    </row>
    <row r="710" spans="2:16" s="114" customFormat="1" hidden="1" x14ac:dyDescent="0.35">
      <c r="B710" s="357">
        <f>'10. Travel -Direct Delivery'!M29</f>
        <v>0</v>
      </c>
      <c r="C710" s="548">
        <f>'10. Travel -Direct Delivery'!A29</f>
        <v>0</v>
      </c>
      <c r="D710" s="138">
        <f>'10. Travel -Direct Delivery'!B29</f>
        <v>0</v>
      </c>
      <c r="E710" s="138">
        <f>'10. Travel -Direct Delivery'!C29</f>
        <v>0</v>
      </c>
      <c r="F710" s="138">
        <f>'10. Travel -Direct Delivery'!D29</f>
        <v>0</v>
      </c>
      <c r="G710" s="595">
        <f>'10. Travel -Direct Delivery'!E29</f>
        <v>0</v>
      </c>
      <c r="H710" s="392">
        <f>'10. Travel -Direct Delivery'!F29</f>
        <v>0</v>
      </c>
      <c r="I710" s="138">
        <f>'10. Travel -Direct Delivery'!G29</f>
        <v>0</v>
      </c>
      <c r="J710" s="548">
        <f>'10. Travel -Direct Delivery'!H29</f>
        <v>0</v>
      </c>
      <c r="K710" s="139">
        <f>'10. Travel -Direct Delivery'!I29</f>
        <v>0</v>
      </c>
      <c r="L710" s="139">
        <f>'10. Travel -Direct Delivery'!J29</f>
        <v>0</v>
      </c>
      <c r="M710" s="139">
        <f>'10. Travel -Direct Delivery'!K29</f>
        <v>0</v>
      </c>
      <c r="N710" s="139">
        <f>'10. Travel -Direct Delivery'!L29</f>
        <v>0</v>
      </c>
      <c r="O710" s="365"/>
      <c r="P710" s="366"/>
    </row>
    <row r="711" spans="2:16" s="114" customFormat="1" hidden="1" x14ac:dyDescent="0.35">
      <c r="B711" s="357">
        <f>'10. Travel -Direct Delivery'!M30</f>
        <v>0</v>
      </c>
      <c r="C711" s="548">
        <f>'10. Travel -Direct Delivery'!A30</f>
        <v>0</v>
      </c>
      <c r="D711" s="138">
        <f>'10. Travel -Direct Delivery'!B30</f>
        <v>0</v>
      </c>
      <c r="E711" s="138">
        <f>'10. Travel -Direct Delivery'!C30</f>
        <v>0</v>
      </c>
      <c r="F711" s="138">
        <f>'10. Travel -Direct Delivery'!D30</f>
        <v>0</v>
      </c>
      <c r="G711" s="595">
        <f>'10. Travel -Direct Delivery'!E30</f>
        <v>0</v>
      </c>
      <c r="H711" s="392">
        <f>'10. Travel -Direct Delivery'!F30</f>
        <v>0</v>
      </c>
      <c r="I711" s="138">
        <f>'10. Travel -Direct Delivery'!G30</f>
        <v>0</v>
      </c>
      <c r="J711" s="548">
        <f>'10. Travel -Direct Delivery'!H30</f>
        <v>0</v>
      </c>
      <c r="K711" s="139">
        <f>'10. Travel -Direct Delivery'!I30</f>
        <v>0</v>
      </c>
      <c r="L711" s="139">
        <f>'10. Travel -Direct Delivery'!J30</f>
        <v>0</v>
      </c>
      <c r="M711" s="139">
        <f>'10. Travel -Direct Delivery'!K30</f>
        <v>0</v>
      </c>
      <c r="N711" s="139">
        <f>'10. Travel -Direct Delivery'!L30</f>
        <v>0</v>
      </c>
      <c r="O711" s="365"/>
      <c r="P711" s="366"/>
    </row>
    <row r="712" spans="2:16" s="114" customFormat="1" hidden="1" x14ac:dyDescent="0.35">
      <c r="B712" s="357">
        <f>'10. Travel -Direct Delivery'!M31</f>
        <v>0</v>
      </c>
      <c r="C712" s="548">
        <f>'10. Travel -Direct Delivery'!A31</f>
        <v>0</v>
      </c>
      <c r="D712" s="138">
        <f>'10. Travel -Direct Delivery'!B31</f>
        <v>0</v>
      </c>
      <c r="E712" s="138">
        <f>'10. Travel -Direct Delivery'!C31</f>
        <v>0</v>
      </c>
      <c r="F712" s="138">
        <f>'10. Travel -Direct Delivery'!D31</f>
        <v>0</v>
      </c>
      <c r="G712" s="595">
        <f>'10. Travel -Direct Delivery'!E31</f>
        <v>0</v>
      </c>
      <c r="H712" s="392">
        <f>'10. Travel -Direct Delivery'!F31</f>
        <v>0</v>
      </c>
      <c r="I712" s="138">
        <f>'10. Travel -Direct Delivery'!G31</f>
        <v>0</v>
      </c>
      <c r="J712" s="548">
        <f>'10. Travel -Direct Delivery'!H31</f>
        <v>0</v>
      </c>
      <c r="K712" s="139">
        <f>'10. Travel -Direct Delivery'!I31</f>
        <v>0</v>
      </c>
      <c r="L712" s="139">
        <f>'10. Travel -Direct Delivery'!J31</f>
        <v>0</v>
      </c>
      <c r="M712" s="139">
        <f>'10. Travel -Direct Delivery'!K31</f>
        <v>0</v>
      </c>
      <c r="N712" s="139">
        <f>'10. Travel -Direct Delivery'!L31</f>
        <v>0</v>
      </c>
      <c r="O712" s="365"/>
      <c r="P712" s="366"/>
    </row>
    <row r="713" spans="2:16" s="114" customFormat="1" hidden="1" x14ac:dyDescent="0.35">
      <c r="B713" s="357">
        <f>'10. Travel -Direct Delivery'!M32</f>
        <v>0</v>
      </c>
      <c r="C713" s="548">
        <f>'10. Travel -Direct Delivery'!A32</f>
        <v>0</v>
      </c>
      <c r="D713" s="138">
        <f>'10. Travel -Direct Delivery'!B32</f>
        <v>0</v>
      </c>
      <c r="E713" s="138">
        <f>'10. Travel -Direct Delivery'!C32</f>
        <v>0</v>
      </c>
      <c r="F713" s="138">
        <f>'10. Travel -Direct Delivery'!D32</f>
        <v>0</v>
      </c>
      <c r="G713" s="595">
        <f>'10. Travel -Direct Delivery'!E32</f>
        <v>0</v>
      </c>
      <c r="H713" s="392">
        <f>'10. Travel -Direct Delivery'!F32</f>
        <v>0</v>
      </c>
      <c r="I713" s="138">
        <f>'10. Travel -Direct Delivery'!G32</f>
        <v>0</v>
      </c>
      <c r="J713" s="548">
        <f>'10. Travel -Direct Delivery'!H32</f>
        <v>0</v>
      </c>
      <c r="K713" s="139">
        <f>'10. Travel -Direct Delivery'!I32</f>
        <v>0</v>
      </c>
      <c r="L713" s="139">
        <f>'10. Travel -Direct Delivery'!J32</f>
        <v>0</v>
      </c>
      <c r="M713" s="139">
        <f>'10. Travel -Direct Delivery'!K32</f>
        <v>0</v>
      </c>
      <c r="N713" s="139">
        <f>'10. Travel -Direct Delivery'!L32</f>
        <v>0</v>
      </c>
      <c r="O713" s="365"/>
      <c r="P713" s="366"/>
    </row>
    <row r="714" spans="2:16" s="114" customFormat="1" hidden="1" x14ac:dyDescent="0.35">
      <c r="B714" s="357">
        <f>'10. Travel -Direct Delivery'!M33</f>
        <v>0</v>
      </c>
      <c r="C714" s="548">
        <f>'10. Travel -Direct Delivery'!A33</f>
        <v>0</v>
      </c>
      <c r="D714" s="138">
        <f>'10. Travel -Direct Delivery'!B33</f>
        <v>0</v>
      </c>
      <c r="E714" s="138">
        <f>'10. Travel -Direct Delivery'!C33</f>
        <v>0</v>
      </c>
      <c r="F714" s="138">
        <f>'10. Travel -Direct Delivery'!D33</f>
        <v>0</v>
      </c>
      <c r="G714" s="595">
        <f>'10. Travel -Direct Delivery'!E33</f>
        <v>0</v>
      </c>
      <c r="H714" s="392">
        <f>'10. Travel -Direct Delivery'!F33</f>
        <v>0</v>
      </c>
      <c r="I714" s="138">
        <f>'10. Travel -Direct Delivery'!G33</f>
        <v>0</v>
      </c>
      <c r="J714" s="548">
        <f>'10. Travel -Direct Delivery'!H33</f>
        <v>0</v>
      </c>
      <c r="K714" s="139">
        <f>'10. Travel -Direct Delivery'!I33</f>
        <v>0</v>
      </c>
      <c r="L714" s="139">
        <f>'10. Travel -Direct Delivery'!J33</f>
        <v>0</v>
      </c>
      <c r="M714" s="139">
        <f>'10. Travel -Direct Delivery'!K33</f>
        <v>0</v>
      </c>
      <c r="N714" s="139">
        <f>'10. Travel -Direct Delivery'!L33</f>
        <v>0</v>
      </c>
      <c r="O714" s="365"/>
      <c r="P714" s="366"/>
    </row>
    <row r="715" spans="2:16" s="114" customFormat="1" hidden="1" x14ac:dyDescent="0.35">
      <c r="B715" s="357">
        <f>'10. Travel -Direct Delivery'!M34</f>
        <v>0</v>
      </c>
      <c r="C715" s="548">
        <f>'10. Travel -Direct Delivery'!A34</f>
        <v>0</v>
      </c>
      <c r="D715" s="138">
        <f>'10. Travel -Direct Delivery'!B34</f>
        <v>0</v>
      </c>
      <c r="E715" s="138">
        <f>'10. Travel -Direct Delivery'!C34</f>
        <v>0</v>
      </c>
      <c r="F715" s="138">
        <f>'10. Travel -Direct Delivery'!D34</f>
        <v>0</v>
      </c>
      <c r="G715" s="595">
        <f>'10. Travel -Direct Delivery'!E34</f>
        <v>0</v>
      </c>
      <c r="H715" s="392">
        <f>'10. Travel -Direct Delivery'!F34</f>
        <v>0</v>
      </c>
      <c r="I715" s="138">
        <f>'10. Travel -Direct Delivery'!G34</f>
        <v>0</v>
      </c>
      <c r="J715" s="548">
        <f>'10. Travel -Direct Delivery'!H34</f>
        <v>0</v>
      </c>
      <c r="K715" s="139">
        <f>'10. Travel -Direct Delivery'!I34</f>
        <v>0</v>
      </c>
      <c r="L715" s="139">
        <f>'10. Travel -Direct Delivery'!J34</f>
        <v>0</v>
      </c>
      <c r="M715" s="139">
        <f>'10. Travel -Direct Delivery'!K34</f>
        <v>0</v>
      </c>
      <c r="N715" s="139">
        <f>'10. Travel -Direct Delivery'!L34</f>
        <v>0</v>
      </c>
      <c r="O715" s="365"/>
      <c r="P715" s="366"/>
    </row>
    <row r="716" spans="2:16" s="114" customFormat="1" hidden="1" x14ac:dyDescent="0.35">
      <c r="B716" s="357">
        <f>'10. Travel -Direct Delivery'!M35</f>
        <v>0</v>
      </c>
      <c r="C716" s="548">
        <f>'10. Travel -Direct Delivery'!A35</f>
        <v>0</v>
      </c>
      <c r="D716" s="138">
        <f>'10. Travel -Direct Delivery'!B35</f>
        <v>0</v>
      </c>
      <c r="E716" s="138">
        <f>'10. Travel -Direct Delivery'!C35</f>
        <v>0</v>
      </c>
      <c r="F716" s="138">
        <f>'10. Travel -Direct Delivery'!D35</f>
        <v>0</v>
      </c>
      <c r="G716" s="595">
        <f>'10. Travel -Direct Delivery'!E35</f>
        <v>0</v>
      </c>
      <c r="H716" s="392">
        <f>'10. Travel -Direct Delivery'!F35</f>
        <v>0</v>
      </c>
      <c r="I716" s="138">
        <f>'10. Travel -Direct Delivery'!G35</f>
        <v>0</v>
      </c>
      <c r="J716" s="548">
        <f>'10. Travel -Direct Delivery'!H35</f>
        <v>0</v>
      </c>
      <c r="K716" s="139">
        <f>'10. Travel -Direct Delivery'!I35</f>
        <v>0</v>
      </c>
      <c r="L716" s="139">
        <f>'10. Travel -Direct Delivery'!J35</f>
        <v>0</v>
      </c>
      <c r="M716" s="139">
        <f>'10. Travel -Direct Delivery'!K35</f>
        <v>0</v>
      </c>
      <c r="N716" s="139">
        <f>'10. Travel -Direct Delivery'!L35</f>
        <v>0</v>
      </c>
      <c r="O716" s="365"/>
      <c r="P716" s="366"/>
    </row>
    <row r="717" spans="2:16" s="114" customFormat="1" hidden="1" x14ac:dyDescent="0.35">
      <c r="B717" s="357">
        <f>'10. Travel -Direct Delivery'!M36</f>
        <v>0</v>
      </c>
      <c r="C717" s="548">
        <f>'10. Travel -Direct Delivery'!A36</f>
        <v>0</v>
      </c>
      <c r="D717" s="138">
        <f>'10. Travel -Direct Delivery'!B36</f>
        <v>0</v>
      </c>
      <c r="E717" s="138">
        <f>'10. Travel -Direct Delivery'!C36</f>
        <v>0</v>
      </c>
      <c r="F717" s="138">
        <f>'10. Travel -Direct Delivery'!D36</f>
        <v>0</v>
      </c>
      <c r="G717" s="595">
        <f>'10. Travel -Direct Delivery'!E36</f>
        <v>0</v>
      </c>
      <c r="H717" s="392">
        <f>'10. Travel -Direct Delivery'!F36</f>
        <v>0</v>
      </c>
      <c r="I717" s="138">
        <f>'10. Travel -Direct Delivery'!G36</f>
        <v>0</v>
      </c>
      <c r="J717" s="548">
        <f>'10. Travel -Direct Delivery'!H36</f>
        <v>0</v>
      </c>
      <c r="K717" s="139">
        <f>'10. Travel -Direct Delivery'!I36</f>
        <v>0</v>
      </c>
      <c r="L717" s="139">
        <f>'10. Travel -Direct Delivery'!J36</f>
        <v>0</v>
      </c>
      <c r="M717" s="139">
        <f>'10. Travel -Direct Delivery'!K36</f>
        <v>0</v>
      </c>
      <c r="N717" s="139">
        <f>'10. Travel -Direct Delivery'!L36</f>
        <v>0</v>
      </c>
      <c r="O717" s="365"/>
      <c r="P717" s="366"/>
    </row>
    <row r="718" spans="2:16" s="114" customFormat="1" hidden="1" x14ac:dyDescent="0.35">
      <c r="B718" s="357">
        <f>'10. Travel -Direct Delivery'!M37</f>
        <v>0</v>
      </c>
      <c r="C718" s="548">
        <f>'10. Travel -Direct Delivery'!A37</f>
        <v>0</v>
      </c>
      <c r="D718" s="138">
        <f>'10. Travel -Direct Delivery'!B37</f>
        <v>0</v>
      </c>
      <c r="E718" s="138">
        <f>'10. Travel -Direct Delivery'!C37</f>
        <v>0</v>
      </c>
      <c r="F718" s="138">
        <f>'10. Travel -Direct Delivery'!D37</f>
        <v>0</v>
      </c>
      <c r="G718" s="595">
        <f>'10. Travel -Direct Delivery'!E37</f>
        <v>0</v>
      </c>
      <c r="H718" s="392">
        <f>'10. Travel -Direct Delivery'!F37</f>
        <v>0</v>
      </c>
      <c r="I718" s="138">
        <f>'10. Travel -Direct Delivery'!G37</f>
        <v>0</v>
      </c>
      <c r="J718" s="548">
        <f>'10. Travel -Direct Delivery'!H37</f>
        <v>0</v>
      </c>
      <c r="K718" s="139">
        <f>'10. Travel -Direct Delivery'!I37</f>
        <v>0</v>
      </c>
      <c r="L718" s="139">
        <f>'10. Travel -Direct Delivery'!J37</f>
        <v>0</v>
      </c>
      <c r="M718" s="139">
        <f>'10. Travel -Direct Delivery'!K37</f>
        <v>0</v>
      </c>
      <c r="N718" s="139">
        <f>'10. Travel -Direct Delivery'!L37</f>
        <v>0</v>
      </c>
      <c r="O718" s="365"/>
      <c r="P718" s="366"/>
    </row>
    <row r="719" spans="2:16" s="114" customFormat="1" hidden="1" x14ac:dyDescent="0.35">
      <c r="B719" s="357">
        <f>'10. Travel -Direct Delivery'!M38</f>
        <v>0</v>
      </c>
      <c r="C719" s="548">
        <f>'10. Travel -Direct Delivery'!A38</f>
        <v>0</v>
      </c>
      <c r="D719" s="138">
        <f>'10. Travel -Direct Delivery'!B38</f>
        <v>0</v>
      </c>
      <c r="E719" s="138">
        <f>'10. Travel -Direct Delivery'!C38</f>
        <v>0</v>
      </c>
      <c r="F719" s="138">
        <f>'10. Travel -Direct Delivery'!D38</f>
        <v>0</v>
      </c>
      <c r="G719" s="595">
        <f>'10. Travel -Direct Delivery'!E38</f>
        <v>0</v>
      </c>
      <c r="H719" s="392">
        <f>'10. Travel -Direct Delivery'!F38</f>
        <v>0</v>
      </c>
      <c r="I719" s="138">
        <f>'10. Travel -Direct Delivery'!G38</f>
        <v>0</v>
      </c>
      <c r="J719" s="548">
        <f>'10. Travel -Direct Delivery'!H38</f>
        <v>0</v>
      </c>
      <c r="K719" s="139">
        <f>'10. Travel -Direct Delivery'!I38</f>
        <v>0</v>
      </c>
      <c r="L719" s="139">
        <f>'10. Travel -Direct Delivery'!J38</f>
        <v>0</v>
      </c>
      <c r="M719" s="139">
        <f>'10. Travel -Direct Delivery'!K38</f>
        <v>0</v>
      </c>
      <c r="N719" s="139">
        <f>'10. Travel -Direct Delivery'!L38</f>
        <v>0</v>
      </c>
      <c r="O719" s="365"/>
      <c r="P719" s="366"/>
    </row>
    <row r="720" spans="2:16" s="114" customFormat="1" hidden="1" x14ac:dyDescent="0.35">
      <c r="B720" s="357">
        <f>'10. Travel -Direct Delivery'!M39</f>
        <v>0</v>
      </c>
      <c r="C720" s="548">
        <f>'10. Travel -Direct Delivery'!A39</f>
        <v>0</v>
      </c>
      <c r="D720" s="138">
        <f>'10. Travel -Direct Delivery'!B39</f>
        <v>0</v>
      </c>
      <c r="E720" s="138">
        <f>'10. Travel -Direct Delivery'!C39</f>
        <v>0</v>
      </c>
      <c r="F720" s="138">
        <f>'10. Travel -Direct Delivery'!D39</f>
        <v>0</v>
      </c>
      <c r="G720" s="595">
        <f>'10. Travel -Direct Delivery'!E39</f>
        <v>0</v>
      </c>
      <c r="H720" s="392">
        <f>'10. Travel -Direct Delivery'!F39</f>
        <v>0</v>
      </c>
      <c r="I720" s="138">
        <f>'10. Travel -Direct Delivery'!G39</f>
        <v>0</v>
      </c>
      <c r="J720" s="548">
        <f>'10. Travel -Direct Delivery'!H39</f>
        <v>0</v>
      </c>
      <c r="K720" s="139">
        <f>'10. Travel -Direct Delivery'!I39</f>
        <v>0</v>
      </c>
      <c r="L720" s="139">
        <f>'10. Travel -Direct Delivery'!J39</f>
        <v>0</v>
      </c>
      <c r="M720" s="139">
        <f>'10. Travel -Direct Delivery'!K39</f>
        <v>0</v>
      </c>
      <c r="N720" s="139">
        <f>'10. Travel -Direct Delivery'!L39</f>
        <v>0</v>
      </c>
      <c r="O720" s="365"/>
      <c r="P720" s="366"/>
    </row>
    <row r="721" spans="2:16" s="114" customFormat="1" hidden="1" x14ac:dyDescent="0.35">
      <c r="B721" s="357">
        <f>'10. Travel -Direct Delivery'!M40</f>
        <v>0</v>
      </c>
      <c r="C721" s="548">
        <f>'10. Travel -Direct Delivery'!A40</f>
        <v>0</v>
      </c>
      <c r="D721" s="138">
        <f>'10. Travel -Direct Delivery'!B40</f>
        <v>0</v>
      </c>
      <c r="E721" s="138">
        <f>'10. Travel -Direct Delivery'!C40</f>
        <v>0</v>
      </c>
      <c r="F721" s="138">
        <f>'10. Travel -Direct Delivery'!D40</f>
        <v>0</v>
      </c>
      <c r="G721" s="595">
        <f>'10. Travel -Direct Delivery'!E40</f>
        <v>0</v>
      </c>
      <c r="H721" s="392">
        <f>'10. Travel -Direct Delivery'!F40</f>
        <v>0</v>
      </c>
      <c r="I721" s="138">
        <f>'10. Travel -Direct Delivery'!G40</f>
        <v>0</v>
      </c>
      <c r="J721" s="548">
        <f>'10. Travel -Direct Delivery'!H40</f>
        <v>0</v>
      </c>
      <c r="K721" s="139">
        <f>'10. Travel -Direct Delivery'!I40</f>
        <v>0</v>
      </c>
      <c r="L721" s="139">
        <f>'10. Travel -Direct Delivery'!J40</f>
        <v>0</v>
      </c>
      <c r="M721" s="139">
        <f>'10. Travel -Direct Delivery'!K40</f>
        <v>0</v>
      </c>
      <c r="N721" s="139">
        <f>'10. Travel -Direct Delivery'!L40</f>
        <v>0</v>
      </c>
      <c r="O721" s="365"/>
      <c r="P721" s="366"/>
    </row>
    <row r="722" spans="2:16" s="114" customFormat="1" hidden="1" x14ac:dyDescent="0.35">
      <c r="B722" s="357">
        <f>'10. Travel -Direct Delivery'!M41</f>
        <v>0</v>
      </c>
      <c r="C722" s="548">
        <f>'10. Travel -Direct Delivery'!A41</f>
        <v>0</v>
      </c>
      <c r="D722" s="138">
        <f>'10. Travel -Direct Delivery'!B41</f>
        <v>0</v>
      </c>
      <c r="E722" s="138">
        <f>'10. Travel -Direct Delivery'!C41</f>
        <v>0</v>
      </c>
      <c r="F722" s="138">
        <f>'10. Travel -Direct Delivery'!D41</f>
        <v>0</v>
      </c>
      <c r="G722" s="595">
        <f>'10. Travel -Direct Delivery'!E41</f>
        <v>0</v>
      </c>
      <c r="H722" s="392">
        <f>'10. Travel -Direct Delivery'!F41</f>
        <v>0</v>
      </c>
      <c r="I722" s="138">
        <f>'10. Travel -Direct Delivery'!G41</f>
        <v>0</v>
      </c>
      <c r="J722" s="548">
        <f>'10. Travel -Direct Delivery'!H41</f>
        <v>0</v>
      </c>
      <c r="K722" s="139">
        <f>'10. Travel -Direct Delivery'!I41</f>
        <v>0</v>
      </c>
      <c r="L722" s="139">
        <f>'10. Travel -Direct Delivery'!J41</f>
        <v>0</v>
      </c>
      <c r="M722" s="139">
        <f>'10. Travel -Direct Delivery'!K41</f>
        <v>0</v>
      </c>
      <c r="N722" s="139">
        <f>'10. Travel -Direct Delivery'!L41</f>
        <v>0</v>
      </c>
      <c r="O722" s="365"/>
      <c r="P722" s="366"/>
    </row>
    <row r="723" spans="2:16" s="114" customFormat="1" hidden="1" x14ac:dyDescent="0.35">
      <c r="B723" s="357">
        <f>'10. Travel -Direct Delivery'!M42</f>
        <v>0</v>
      </c>
      <c r="C723" s="548">
        <f>'10. Travel -Direct Delivery'!A42</f>
        <v>0</v>
      </c>
      <c r="D723" s="138">
        <f>'10. Travel -Direct Delivery'!B42</f>
        <v>0</v>
      </c>
      <c r="E723" s="138">
        <f>'10. Travel -Direct Delivery'!C42</f>
        <v>0</v>
      </c>
      <c r="F723" s="138">
        <f>'10. Travel -Direct Delivery'!D42</f>
        <v>0</v>
      </c>
      <c r="G723" s="595">
        <f>'10. Travel -Direct Delivery'!E42</f>
        <v>0</v>
      </c>
      <c r="H723" s="392">
        <f>'10. Travel -Direct Delivery'!F42</f>
        <v>0</v>
      </c>
      <c r="I723" s="138">
        <f>'10. Travel -Direct Delivery'!G42</f>
        <v>0</v>
      </c>
      <c r="J723" s="548">
        <f>'10. Travel -Direct Delivery'!H42</f>
        <v>0</v>
      </c>
      <c r="K723" s="139">
        <f>'10. Travel -Direct Delivery'!I42</f>
        <v>0</v>
      </c>
      <c r="L723" s="139">
        <f>'10. Travel -Direct Delivery'!J42</f>
        <v>0</v>
      </c>
      <c r="M723" s="139">
        <f>'10. Travel -Direct Delivery'!K42</f>
        <v>0</v>
      </c>
      <c r="N723" s="139">
        <f>'10. Travel -Direct Delivery'!L42</f>
        <v>0</v>
      </c>
      <c r="O723" s="365"/>
      <c r="P723" s="366"/>
    </row>
    <row r="724" spans="2:16" s="114" customFormat="1" hidden="1" x14ac:dyDescent="0.35">
      <c r="B724" s="357">
        <f>'10. Travel -Direct Delivery'!M43</f>
        <v>0</v>
      </c>
      <c r="C724" s="548">
        <f>'10. Travel -Direct Delivery'!A43</f>
        <v>0</v>
      </c>
      <c r="D724" s="138">
        <f>'10. Travel -Direct Delivery'!B43</f>
        <v>0</v>
      </c>
      <c r="E724" s="138">
        <f>'10. Travel -Direct Delivery'!C43</f>
        <v>0</v>
      </c>
      <c r="F724" s="138">
        <f>'10. Travel -Direct Delivery'!D43</f>
        <v>0</v>
      </c>
      <c r="G724" s="595">
        <f>'10. Travel -Direct Delivery'!E43</f>
        <v>0</v>
      </c>
      <c r="H724" s="392">
        <f>'10. Travel -Direct Delivery'!F43</f>
        <v>0</v>
      </c>
      <c r="I724" s="138">
        <f>'10. Travel -Direct Delivery'!G43</f>
        <v>0</v>
      </c>
      <c r="J724" s="548">
        <f>'10. Travel -Direct Delivery'!H43</f>
        <v>0</v>
      </c>
      <c r="K724" s="139">
        <f>'10. Travel -Direct Delivery'!I43</f>
        <v>0</v>
      </c>
      <c r="L724" s="139">
        <f>'10. Travel -Direct Delivery'!J43</f>
        <v>0</v>
      </c>
      <c r="M724" s="139">
        <f>'10. Travel -Direct Delivery'!K43</f>
        <v>0</v>
      </c>
      <c r="N724" s="139">
        <f>'10. Travel -Direct Delivery'!L43</f>
        <v>0</v>
      </c>
      <c r="O724" s="365"/>
      <c r="P724" s="366"/>
    </row>
    <row r="725" spans="2:16" s="114" customFormat="1" hidden="1" x14ac:dyDescent="0.35">
      <c r="B725" s="357">
        <f>'10. Travel -Direct Delivery'!M44</f>
        <v>0</v>
      </c>
      <c r="C725" s="548">
        <f>'10. Travel -Direct Delivery'!A44</f>
        <v>0</v>
      </c>
      <c r="D725" s="138">
        <f>'10. Travel -Direct Delivery'!B44</f>
        <v>0</v>
      </c>
      <c r="E725" s="138">
        <f>'10. Travel -Direct Delivery'!C44</f>
        <v>0</v>
      </c>
      <c r="F725" s="138">
        <f>'10. Travel -Direct Delivery'!D44</f>
        <v>0</v>
      </c>
      <c r="G725" s="595">
        <f>'10. Travel -Direct Delivery'!E44</f>
        <v>0</v>
      </c>
      <c r="H725" s="392">
        <f>'10. Travel -Direct Delivery'!F44</f>
        <v>0</v>
      </c>
      <c r="I725" s="138">
        <f>'10. Travel -Direct Delivery'!G44</f>
        <v>0</v>
      </c>
      <c r="J725" s="548">
        <f>'10. Travel -Direct Delivery'!H44</f>
        <v>0</v>
      </c>
      <c r="K725" s="139">
        <f>'10. Travel -Direct Delivery'!I44</f>
        <v>0</v>
      </c>
      <c r="L725" s="139">
        <f>'10. Travel -Direct Delivery'!J44</f>
        <v>0</v>
      </c>
      <c r="M725" s="139">
        <f>'10. Travel -Direct Delivery'!K44</f>
        <v>0</v>
      </c>
      <c r="N725" s="139">
        <f>'10. Travel -Direct Delivery'!L44</f>
        <v>0</v>
      </c>
      <c r="O725" s="365"/>
      <c r="P725" s="366"/>
    </row>
    <row r="726" spans="2:16" s="114" customFormat="1" hidden="1" x14ac:dyDescent="0.35">
      <c r="B726" s="357">
        <f>'10. Travel -Direct Delivery'!M45</f>
        <v>0</v>
      </c>
      <c r="C726" s="548">
        <f>'10. Travel -Direct Delivery'!A45</f>
        <v>0</v>
      </c>
      <c r="D726" s="138">
        <f>'10. Travel -Direct Delivery'!B45</f>
        <v>0</v>
      </c>
      <c r="E726" s="138">
        <f>'10. Travel -Direct Delivery'!C45</f>
        <v>0</v>
      </c>
      <c r="F726" s="138">
        <f>'10. Travel -Direct Delivery'!D45</f>
        <v>0</v>
      </c>
      <c r="G726" s="595">
        <f>'10. Travel -Direct Delivery'!E45</f>
        <v>0</v>
      </c>
      <c r="H726" s="392">
        <f>'10. Travel -Direct Delivery'!F45</f>
        <v>0</v>
      </c>
      <c r="I726" s="138">
        <f>'10. Travel -Direct Delivery'!G45</f>
        <v>0</v>
      </c>
      <c r="J726" s="548">
        <f>'10. Travel -Direct Delivery'!H45</f>
        <v>0</v>
      </c>
      <c r="K726" s="139">
        <f>'10. Travel -Direct Delivery'!I45</f>
        <v>0</v>
      </c>
      <c r="L726" s="139">
        <f>'10. Travel -Direct Delivery'!J45</f>
        <v>0</v>
      </c>
      <c r="M726" s="139">
        <f>'10. Travel -Direct Delivery'!K45</f>
        <v>0</v>
      </c>
      <c r="N726" s="139">
        <f>'10. Travel -Direct Delivery'!L45</f>
        <v>0</v>
      </c>
      <c r="O726" s="365"/>
      <c r="P726" s="366"/>
    </row>
    <row r="727" spans="2:16" s="114" customFormat="1" hidden="1" x14ac:dyDescent="0.35">
      <c r="B727" s="357">
        <f>'10. Travel -Direct Delivery'!M46</f>
        <v>0</v>
      </c>
      <c r="C727" s="548">
        <f>'10. Travel -Direct Delivery'!A46</f>
        <v>0</v>
      </c>
      <c r="D727" s="138">
        <f>'10. Travel -Direct Delivery'!B46</f>
        <v>0</v>
      </c>
      <c r="E727" s="138">
        <f>'10. Travel -Direct Delivery'!C46</f>
        <v>0</v>
      </c>
      <c r="F727" s="138">
        <f>'10. Travel -Direct Delivery'!D46</f>
        <v>0</v>
      </c>
      <c r="G727" s="595">
        <f>'10. Travel -Direct Delivery'!E46</f>
        <v>0</v>
      </c>
      <c r="H727" s="392">
        <f>'10. Travel -Direct Delivery'!F46</f>
        <v>0</v>
      </c>
      <c r="I727" s="138">
        <f>'10. Travel -Direct Delivery'!G46</f>
        <v>0</v>
      </c>
      <c r="J727" s="548">
        <f>'10. Travel -Direct Delivery'!H46</f>
        <v>0</v>
      </c>
      <c r="K727" s="139">
        <f>'10. Travel -Direct Delivery'!I46</f>
        <v>0</v>
      </c>
      <c r="L727" s="139">
        <f>'10. Travel -Direct Delivery'!J46</f>
        <v>0</v>
      </c>
      <c r="M727" s="139">
        <f>'10. Travel -Direct Delivery'!K46</f>
        <v>0</v>
      </c>
      <c r="N727" s="139">
        <f>'10. Travel -Direct Delivery'!L46</f>
        <v>0</v>
      </c>
      <c r="O727" s="365"/>
      <c r="P727" s="366"/>
    </row>
    <row r="728" spans="2:16" s="114" customFormat="1" hidden="1" x14ac:dyDescent="0.35">
      <c r="B728" s="357">
        <f>'10. Travel -Direct Delivery'!M47</f>
        <v>0</v>
      </c>
      <c r="C728" s="548">
        <f>'10. Travel -Direct Delivery'!A47</f>
        <v>0</v>
      </c>
      <c r="D728" s="138">
        <f>'10. Travel -Direct Delivery'!B47</f>
        <v>0</v>
      </c>
      <c r="E728" s="138">
        <f>'10. Travel -Direct Delivery'!C47</f>
        <v>0</v>
      </c>
      <c r="F728" s="138">
        <f>'10. Travel -Direct Delivery'!D47</f>
        <v>0</v>
      </c>
      <c r="G728" s="595">
        <f>'10. Travel -Direct Delivery'!E47</f>
        <v>0</v>
      </c>
      <c r="H728" s="392">
        <f>'10. Travel -Direct Delivery'!F47</f>
        <v>0</v>
      </c>
      <c r="I728" s="138">
        <f>'10. Travel -Direct Delivery'!G47</f>
        <v>0</v>
      </c>
      <c r="J728" s="548">
        <f>'10. Travel -Direct Delivery'!H47</f>
        <v>0</v>
      </c>
      <c r="K728" s="139">
        <f>'10. Travel -Direct Delivery'!I47</f>
        <v>0</v>
      </c>
      <c r="L728" s="139">
        <f>'10. Travel -Direct Delivery'!J47</f>
        <v>0</v>
      </c>
      <c r="M728" s="139">
        <f>'10. Travel -Direct Delivery'!K47</f>
        <v>0</v>
      </c>
      <c r="N728" s="139">
        <f>'10. Travel -Direct Delivery'!L47</f>
        <v>0</v>
      </c>
      <c r="O728" s="365"/>
      <c r="P728" s="366"/>
    </row>
    <row r="729" spans="2:16" s="114" customFormat="1" hidden="1" x14ac:dyDescent="0.35">
      <c r="B729" s="357">
        <f>'10. Travel -Direct Delivery'!M48</f>
        <v>0</v>
      </c>
      <c r="C729" s="548">
        <f>'10. Travel -Direct Delivery'!A48</f>
        <v>0</v>
      </c>
      <c r="D729" s="138">
        <f>'10. Travel -Direct Delivery'!B48</f>
        <v>0</v>
      </c>
      <c r="E729" s="138">
        <f>'10. Travel -Direct Delivery'!C48</f>
        <v>0</v>
      </c>
      <c r="F729" s="138">
        <f>'10. Travel -Direct Delivery'!D48</f>
        <v>0</v>
      </c>
      <c r="G729" s="595">
        <f>'10. Travel -Direct Delivery'!E48</f>
        <v>0</v>
      </c>
      <c r="H729" s="392">
        <f>'10. Travel -Direct Delivery'!F48</f>
        <v>0</v>
      </c>
      <c r="I729" s="138">
        <f>'10. Travel -Direct Delivery'!G48</f>
        <v>0</v>
      </c>
      <c r="J729" s="548">
        <f>'10. Travel -Direct Delivery'!H48</f>
        <v>0</v>
      </c>
      <c r="K729" s="139">
        <f>'10. Travel -Direct Delivery'!I48</f>
        <v>0</v>
      </c>
      <c r="L729" s="139">
        <f>'10. Travel -Direct Delivery'!J48</f>
        <v>0</v>
      </c>
      <c r="M729" s="139">
        <f>'10. Travel -Direct Delivery'!K48</f>
        <v>0</v>
      </c>
      <c r="N729" s="139">
        <f>'10. Travel -Direct Delivery'!L48</f>
        <v>0</v>
      </c>
      <c r="O729" s="365"/>
      <c r="P729" s="366"/>
    </row>
    <row r="730" spans="2:16" s="114" customFormat="1" hidden="1" x14ac:dyDescent="0.35">
      <c r="B730" s="357">
        <f>'10. Travel -Direct Delivery'!M49</f>
        <v>0</v>
      </c>
      <c r="C730" s="548">
        <f>'10. Travel -Direct Delivery'!A49</f>
        <v>0</v>
      </c>
      <c r="D730" s="138">
        <f>'10. Travel -Direct Delivery'!B49</f>
        <v>0</v>
      </c>
      <c r="E730" s="138">
        <f>'10. Travel -Direct Delivery'!C49</f>
        <v>0</v>
      </c>
      <c r="F730" s="138">
        <f>'10. Travel -Direct Delivery'!D49</f>
        <v>0</v>
      </c>
      <c r="G730" s="595">
        <f>'10. Travel -Direct Delivery'!E49</f>
        <v>0</v>
      </c>
      <c r="H730" s="392">
        <f>'10. Travel -Direct Delivery'!F49</f>
        <v>0</v>
      </c>
      <c r="I730" s="138">
        <f>'10. Travel -Direct Delivery'!G49</f>
        <v>0</v>
      </c>
      <c r="J730" s="548">
        <f>'10. Travel -Direct Delivery'!H49</f>
        <v>0</v>
      </c>
      <c r="K730" s="139">
        <f>'10. Travel -Direct Delivery'!I49</f>
        <v>0</v>
      </c>
      <c r="L730" s="139">
        <f>'10. Travel -Direct Delivery'!J49</f>
        <v>0</v>
      </c>
      <c r="M730" s="139">
        <f>'10. Travel -Direct Delivery'!K49</f>
        <v>0</v>
      </c>
      <c r="N730" s="139">
        <f>'10. Travel -Direct Delivery'!L49</f>
        <v>0</v>
      </c>
      <c r="O730" s="365"/>
      <c r="P730" s="366"/>
    </row>
    <row r="731" spans="2:16" s="114" customFormat="1" hidden="1" x14ac:dyDescent="0.35">
      <c r="B731" s="357">
        <f>'10. Travel -Direct Delivery'!M50</f>
        <v>0</v>
      </c>
      <c r="C731" s="548">
        <f>'10. Travel -Direct Delivery'!A50</f>
        <v>0</v>
      </c>
      <c r="D731" s="138">
        <f>'10. Travel -Direct Delivery'!B50</f>
        <v>0</v>
      </c>
      <c r="E731" s="138">
        <f>'10. Travel -Direct Delivery'!C50</f>
        <v>0</v>
      </c>
      <c r="F731" s="138">
        <f>'10. Travel -Direct Delivery'!D50</f>
        <v>0</v>
      </c>
      <c r="G731" s="595">
        <f>'10. Travel -Direct Delivery'!E50</f>
        <v>0</v>
      </c>
      <c r="H731" s="392">
        <f>'10. Travel -Direct Delivery'!F50</f>
        <v>0</v>
      </c>
      <c r="I731" s="138">
        <f>'10. Travel -Direct Delivery'!G50</f>
        <v>0</v>
      </c>
      <c r="J731" s="548">
        <f>'10. Travel -Direct Delivery'!H50</f>
        <v>0</v>
      </c>
      <c r="K731" s="139">
        <f>'10. Travel -Direct Delivery'!I50</f>
        <v>0</v>
      </c>
      <c r="L731" s="139">
        <f>'10. Travel -Direct Delivery'!J50</f>
        <v>0</v>
      </c>
      <c r="M731" s="139">
        <f>'10. Travel -Direct Delivery'!K50</f>
        <v>0</v>
      </c>
      <c r="N731" s="139">
        <f>'10. Travel -Direct Delivery'!L50</f>
        <v>0</v>
      </c>
      <c r="O731" s="365"/>
      <c r="P731" s="366"/>
    </row>
    <row r="732" spans="2:16" s="114" customFormat="1" hidden="1" x14ac:dyDescent="0.35">
      <c r="B732" s="357">
        <f>'10. Travel -Direct Delivery'!M51</f>
        <v>0</v>
      </c>
      <c r="C732" s="548">
        <f>'10. Travel -Direct Delivery'!A51</f>
        <v>0</v>
      </c>
      <c r="D732" s="138">
        <f>'10. Travel -Direct Delivery'!B51</f>
        <v>0</v>
      </c>
      <c r="E732" s="138">
        <f>'10. Travel -Direct Delivery'!C51</f>
        <v>0</v>
      </c>
      <c r="F732" s="138">
        <f>'10. Travel -Direct Delivery'!D51</f>
        <v>0</v>
      </c>
      <c r="G732" s="595">
        <f>'10. Travel -Direct Delivery'!E51</f>
        <v>0</v>
      </c>
      <c r="H732" s="392">
        <f>'10. Travel -Direct Delivery'!F51</f>
        <v>0</v>
      </c>
      <c r="I732" s="138">
        <f>'10. Travel -Direct Delivery'!G51</f>
        <v>0</v>
      </c>
      <c r="J732" s="548">
        <f>'10. Travel -Direct Delivery'!H51</f>
        <v>0</v>
      </c>
      <c r="K732" s="139">
        <f>'10. Travel -Direct Delivery'!I51</f>
        <v>0</v>
      </c>
      <c r="L732" s="139">
        <f>'10. Travel -Direct Delivery'!J51</f>
        <v>0</v>
      </c>
      <c r="M732" s="139">
        <f>'10. Travel -Direct Delivery'!K51</f>
        <v>0</v>
      </c>
      <c r="N732" s="139">
        <f>'10. Travel -Direct Delivery'!L51</f>
        <v>0</v>
      </c>
      <c r="O732" s="365"/>
      <c r="P732" s="366"/>
    </row>
    <row r="733" spans="2:16" s="114" customFormat="1" hidden="1" x14ac:dyDescent="0.35">
      <c r="B733" s="357">
        <f>'10. Travel -Direct Delivery'!M52</f>
        <v>0</v>
      </c>
      <c r="C733" s="548">
        <f>'10. Travel -Direct Delivery'!A52</f>
        <v>0</v>
      </c>
      <c r="D733" s="138">
        <f>'10. Travel -Direct Delivery'!B52</f>
        <v>0</v>
      </c>
      <c r="E733" s="138">
        <f>'10. Travel -Direct Delivery'!C52</f>
        <v>0</v>
      </c>
      <c r="F733" s="138">
        <f>'10. Travel -Direct Delivery'!D52</f>
        <v>0</v>
      </c>
      <c r="G733" s="595">
        <f>'10. Travel -Direct Delivery'!E52</f>
        <v>0</v>
      </c>
      <c r="H733" s="392">
        <f>'10. Travel -Direct Delivery'!F52</f>
        <v>0</v>
      </c>
      <c r="I733" s="138">
        <f>'10. Travel -Direct Delivery'!G52</f>
        <v>0</v>
      </c>
      <c r="J733" s="548">
        <f>'10. Travel -Direct Delivery'!H52</f>
        <v>0</v>
      </c>
      <c r="K733" s="139">
        <f>'10. Travel -Direct Delivery'!I52</f>
        <v>0</v>
      </c>
      <c r="L733" s="139">
        <f>'10. Travel -Direct Delivery'!J52</f>
        <v>0</v>
      </c>
      <c r="M733" s="139">
        <f>'10. Travel -Direct Delivery'!K52</f>
        <v>0</v>
      </c>
      <c r="N733" s="139">
        <f>'10. Travel -Direct Delivery'!L52</f>
        <v>0</v>
      </c>
      <c r="O733" s="365"/>
      <c r="P733" s="366"/>
    </row>
    <row r="734" spans="2:16" s="114" customFormat="1" hidden="1" x14ac:dyDescent="0.35">
      <c r="B734" s="357">
        <f>'10. Travel -Direct Delivery'!M53</f>
        <v>0</v>
      </c>
      <c r="C734" s="548">
        <f>'10. Travel -Direct Delivery'!A53</f>
        <v>0</v>
      </c>
      <c r="D734" s="138">
        <f>'10. Travel -Direct Delivery'!B53</f>
        <v>0</v>
      </c>
      <c r="E734" s="138">
        <f>'10. Travel -Direct Delivery'!C53</f>
        <v>0</v>
      </c>
      <c r="F734" s="138">
        <f>'10. Travel -Direct Delivery'!D53</f>
        <v>0</v>
      </c>
      <c r="G734" s="595">
        <f>'10. Travel -Direct Delivery'!E53</f>
        <v>0</v>
      </c>
      <c r="H734" s="392">
        <f>'10. Travel -Direct Delivery'!F53</f>
        <v>0</v>
      </c>
      <c r="I734" s="138">
        <f>'10. Travel -Direct Delivery'!G53</f>
        <v>0</v>
      </c>
      <c r="J734" s="548">
        <f>'10. Travel -Direct Delivery'!H53</f>
        <v>0</v>
      </c>
      <c r="K734" s="139">
        <f>'10. Travel -Direct Delivery'!I53</f>
        <v>0</v>
      </c>
      <c r="L734" s="139">
        <f>'10. Travel -Direct Delivery'!J53</f>
        <v>0</v>
      </c>
      <c r="M734" s="139">
        <f>'10. Travel -Direct Delivery'!K53</f>
        <v>0</v>
      </c>
      <c r="N734" s="139">
        <f>'10. Travel -Direct Delivery'!L53</f>
        <v>0</v>
      </c>
      <c r="O734" s="365"/>
      <c r="P734" s="366"/>
    </row>
    <row r="735" spans="2:16" s="114" customFormat="1" hidden="1" x14ac:dyDescent="0.35">
      <c r="B735" s="357">
        <f>'10. Travel -Direct Delivery'!M54</f>
        <v>0</v>
      </c>
      <c r="C735" s="548">
        <f>'10. Travel -Direct Delivery'!A54</f>
        <v>0</v>
      </c>
      <c r="D735" s="138">
        <f>'10. Travel -Direct Delivery'!B54</f>
        <v>0</v>
      </c>
      <c r="E735" s="138">
        <f>'10. Travel -Direct Delivery'!C54</f>
        <v>0</v>
      </c>
      <c r="F735" s="138">
        <f>'10. Travel -Direct Delivery'!D54</f>
        <v>0</v>
      </c>
      <c r="G735" s="595">
        <f>'10. Travel -Direct Delivery'!E54</f>
        <v>0</v>
      </c>
      <c r="H735" s="392">
        <f>'10. Travel -Direct Delivery'!F54</f>
        <v>0</v>
      </c>
      <c r="I735" s="138">
        <f>'10. Travel -Direct Delivery'!G54</f>
        <v>0</v>
      </c>
      <c r="J735" s="548">
        <f>'10. Travel -Direct Delivery'!H54</f>
        <v>0</v>
      </c>
      <c r="K735" s="139">
        <f>'10. Travel -Direct Delivery'!I54</f>
        <v>0</v>
      </c>
      <c r="L735" s="139">
        <f>'10. Travel -Direct Delivery'!J54</f>
        <v>0</v>
      </c>
      <c r="M735" s="139">
        <f>'10. Travel -Direct Delivery'!K54</f>
        <v>0</v>
      </c>
      <c r="N735" s="139">
        <f>'10. Travel -Direct Delivery'!L54</f>
        <v>0</v>
      </c>
      <c r="O735" s="365"/>
      <c r="P735" s="366"/>
    </row>
    <row r="736" spans="2:16" s="114" customFormat="1" hidden="1" x14ac:dyDescent="0.35">
      <c r="B736" s="357">
        <f>'10. Travel -Direct Delivery'!M55</f>
        <v>0</v>
      </c>
      <c r="C736" s="548">
        <f>'10. Travel -Direct Delivery'!A55</f>
        <v>0</v>
      </c>
      <c r="D736" s="138">
        <f>'10. Travel -Direct Delivery'!B55</f>
        <v>0</v>
      </c>
      <c r="E736" s="138">
        <f>'10. Travel -Direct Delivery'!C55</f>
        <v>0</v>
      </c>
      <c r="F736" s="138">
        <f>'10. Travel -Direct Delivery'!D55</f>
        <v>0</v>
      </c>
      <c r="G736" s="595">
        <f>'10. Travel -Direct Delivery'!E55</f>
        <v>0</v>
      </c>
      <c r="H736" s="392">
        <f>'10. Travel -Direct Delivery'!F55</f>
        <v>0</v>
      </c>
      <c r="I736" s="138">
        <f>'10. Travel -Direct Delivery'!G55</f>
        <v>0</v>
      </c>
      <c r="J736" s="548">
        <f>'10. Travel -Direct Delivery'!H55</f>
        <v>0</v>
      </c>
      <c r="K736" s="139">
        <f>'10. Travel -Direct Delivery'!I55</f>
        <v>0</v>
      </c>
      <c r="L736" s="139">
        <f>'10. Travel -Direct Delivery'!J55</f>
        <v>0</v>
      </c>
      <c r="M736" s="139">
        <f>'10. Travel -Direct Delivery'!K55</f>
        <v>0</v>
      </c>
      <c r="N736" s="139">
        <f>'10. Travel -Direct Delivery'!L55</f>
        <v>0</v>
      </c>
      <c r="O736" s="365"/>
      <c r="P736" s="366"/>
    </row>
    <row r="737" spans="2:16" s="114" customFormat="1" hidden="1" x14ac:dyDescent="0.35">
      <c r="B737" s="357">
        <f>'10. Travel -Direct Delivery'!M56</f>
        <v>0</v>
      </c>
      <c r="C737" s="548">
        <f>'10. Travel -Direct Delivery'!A56</f>
        <v>0</v>
      </c>
      <c r="D737" s="138">
        <f>'10. Travel -Direct Delivery'!B56</f>
        <v>0</v>
      </c>
      <c r="E737" s="138">
        <f>'10. Travel -Direct Delivery'!C56</f>
        <v>0</v>
      </c>
      <c r="F737" s="138">
        <f>'10. Travel -Direct Delivery'!D56</f>
        <v>0</v>
      </c>
      <c r="G737" s="595">
        <f>'10. Travel -Direct Delivery'!E56</f>
        <v>0</v>
      </c>
      <c r="H737" s="392">
        <f>'10. Travel -Direct Delivery'!F56</f>
        <v>0</v>
      </c>
      <c r="I737" s="138">
        <f>'10. Travel -Direct Delivery'!G56</f>
        <v>0</v>
      </c>
      <c r="J737" s="548">
        <f>'10. Travel -Direct Delivery'!H56</f>
        <v>0</v>
      </c>
      <c r="K737" s="139">
        <f>'10. Travel -Direct Delivery'!I56</f>
        <v>0</v>
      </c>
      <c r="L737" s="139">
        <f>'10. Travel -Direct Delivery'!J56</f>
        <v>0</v>
      </c>
      <c r="M737" s="139">
        <f>'10. Travel -Direct Delivery'!K56</f>
        <v>0</v>
      </c>
      <c r="N737" s="139">
        <f>'10. Travel -Direct Delivery'!L56</f>
        <v>0</v>
      </c>
      <c r="O737" s="365"/>
      <c r="P737" s="366"/>
    </row>
    <row r="738" spans="2:16" s="114" customFormat="1" hidden="1" x14ac:dyDescent="0.35">
      <c r="B738" s="357">
        <f>'10. Travel -Direct Delivery'!M57</f>
        <v>0</v>
      </c>
      <c r="C738" s="548">
        <f>'10. Travel -Direct Delivery'!A57</f>
        <v>0</v>
      </c>
      <c r="D738" s="138">
        <f>'10. Travel -Direct Delivery'!B57</f>
        <v>0</v>
      </c>
      <c r="E738" s="138">
        <f>'10. Travel -Direct Delivery'!C57</f>
        <v>0</v>
      </c>
      <c r="F738" s="138">
        <f>'10. Travel -Direct Delivery'!D57</f>
        <v>0</v>
      </c>
      <c r="G738" s="595">
        <f>'10. Travel -Direct Delivery'!E57</f>
        <v>0</v>
      </c>
      <c r="H738" s="392">
        <f>'10. Travel -Direct Delivery'!F57</f>
        <v>0</v>
      </c>
      <c r="I738" s="138">
        <f>'10. Travel -Direct Delivery'!G57</f>
        <v>0</v>
      </c>
      <c r="J738" s="548">
        <f>'10. Travel -Direct Delivery'!H57</f>
        <v>0</v>
      </c>
      <c r="K738" s="139">
        <f>'10. Travel -Direct Delivery'!I57</f>
        <v>0</v>
      </c>
      <c r="L738" s="139">
        <f>'10. Travel -Direct Delivery'!J57</f>
        <v>0</v>
      </c>
      <c r="M738" s="139">
        <f>'10. Travel -Direct Delivery'!K57</f>
        <v>0</v>
      </c>
      <c r="N738" s="139">
        <f>'10. Travel -Direct Delivery'!L57</f>
        <v>0</v>
      </c>
      <c r="O738" s="365"/>
      <c r="P738" s="366"/>
    </row>
    <row r="739" spans="2:16" s="114" customFormat="1" hidden="1" x14ac:dyDescent="0.35">
      <c r="B739" s="357">
        <f>'10. Travel -Direct Delivery'!M58</f>
        <v>0</v>
      </c>
      <c r="C739" s="548">
        <f>'10. Travel -Direct Delivery'!A58</f>
        <v>0</v>
      </c>
      <c r="D739" s="138">
        <f>'10. Travel -Direct Delivery'!B58</f>
        <v>0</v>
      </c>
      <c r="E739" s="138">
        <f>'10. Travel -Direct Delivery'!C58</f>
        <v>0</v>
      </c>
      <c r="F739" s="138">
        <f>'10. Travel -Direct Delivery'!D58</f>
        <v>0</v>
      </c>
      <c r="G739" s="595">
        <f>'10. Travel -Direct Delivery'!E58</f>
        <v>0</v>
      </c>
      <c r="H739" s="392">
        <f>'10. Travel -Direct Delivery'!F58</f>
        <v>0</v>
      </c>
      <c r="I739" s="138">
        <f>'10. Travel -Direct Delivery'!G58</f>
        <v>0</v>
      </c>
      <c r="J739" s="548">
        <f>'10. Travel -Direct Delivery'!H58</f>
        <v>0</v>
      </c>
      <c r="K739" s="139">
        <f>'10. Travel -Direct Delivery'!I58</f>
        <v>0</v>
      </c>
      <c r="L739" s="139">
        <f>'10. Travel -Direct Delivery'!J58</f>
        <v>0</v>
      </c>
      <c r="M739" s="139">
        <f>'10. Travel -Direct Delivery'!K58</f>
        <v>0</v>
      </c>
      <c r="N739" s="139">
        <f>'10. Travel -Direct Delivery'!L58</f>
        <v>0</v>
      </c>
      <c r="O739" s="365"/>
      <c r="P739" s="366"/>
    </row>
    <row r="740" spans="2:16" s="114" customFormat="1" hidden="1" x14ac:dyDescent="0.35">
      <c r="B740" s="357">
        <f>'10. Travel -Direct Delivery'!M59</f>
        <v>0</v>
      </c>
      <c r="C740" s="548">
        <f>'10. Travel -Direct Delivery'!A59</f>
        <v>0</v>
      </c>
      <c r="D740" s="138">
        <f>'10. Travel -Direct Delivery'!B59</f>
        <v>0</v>
      </c>
      <c r="E740" s="138">
        <f>'10. Travel -Direct Delivery'!C59</f>
        <v>0</v>
      </c>
      <c r="F740" s="138">
        <f>'10. Travel -Direct Delivery'!D59</f>
        <v>0</v>
      </c>
      <c r="G740" s="595">
        <f>'10. Travel -Direct Delivery'!E59</f>
        <v>0</v>
      </c>
      <c r="H740" s="392">
        <f>'10. Travel -Direct Delivery'!F59</f>
        <v>0</v>
      </c>
      <c r="I740" s="138">
        <f>'10. Travel -Direct Delivery'!G59</f>
        <v>0</v>
      </c>
      <c r="J740" s="548">
        <f>'10. Travel -Direct Delivery'!H59</f>
        <v>0</v>
      </c>
      <c r="K740" s="139">
        <f>'10. Travel -Direct Delivery'!I59</f>
        <v>0</v>
      </c>
      <c r="L740" s="139">
        <f>'10. Travel -Direct Delivery'!J59</f>
        <v>0</v>
      </c>
      <c r="M740" s="139">
        <f>'10. Travel -Direct Delivery'!K59</f>
        <v>0</v>
      </c>
      <c r="N740" s="139">
        <f>'10. Travel -Direct Delivery'!L59</f>
        <v>0</v>
      </c>
      <c r="O740" s="365"/>
      <c r="P740" s="366"/>
    </row>
    <row r="741" spans="2:16" s="114" customFormat="1" hidden="1" x14ac:dyDescent="0.35">
      <c r="B741" s="357">
        <f>'10. Travel -Direct Delivery'!M60</f>
        <v>0</v>
      </c>
      <c r="C741" s="548">
        <f>'10. Travel -Direct Delivery'!A60</f>
        <v>0</v>
      </c>
      <c r="D741" s="138">
        <f>'10. Travel -Direct Delivery'!B60</f>
        <v>0</v>
      </c>
      <c r="E741" s="138">
        <f>'10. Travel -Direct Delivery'!C60</f>
        <v>0</v>
      </c>
      <c r="F741" s="138">
        <f>'10. Travel -Direct Delivery'!D60</f>
        <v>0</v>
      </c>
      <c r="G741" s="595">
        <f>'10. Travel -Direct Delivery'!E60</f>
        <v>0</v>
      </c>
      <c r="H741" s="392">
        <f>'10. Travel -Direct Delivery'!F60</f>
        <v>0</v>
      </c>
      <c r="I741" s="138">
        <f>'10. Travel -Direct Delivery'!G60</f>
        <v>0</v>
      </c>
      <c r="J741" s="548">
        <f>'10. Travel -Direct Delivery'!H60</f>
        <v>0</v>
      </c>
      <c r="K741" s="139">
        <f>'10. Travel -Direct Delivery'!I60</f>
        <v>0</v>
      </c>
      <c r="L741" s="139">
        <f>'10. Travel -Direct Delivery'!J60</f>
        <v>0</v>
      </c>
      <c r="M741" s="139">
        <f>'10. Travel -Direct Delivery'!K60</f>
        <v>0</v>
      </c>
      <c r="N741" s="139">
        <f>'10. Travel -Direct Delivery'!L60</f>
        <v>0</v>
      </c>
      <c r="O741" s="370"/>
      <c r="P741" s="371"/>
    </row>
    <row r="742" spans="2:16" s="114" customFormat="1" hidden="1" x14ac:dyDescent="0.35">
      <c r="B742" s="357">
        <f>'10. Travel -Direct Delivery'!M61</f>
        <v>0</v>
      </c>
      <c r="C742" s="548">
        <f>'10. Travel -Direct Delivery'!A61</f>
        <v>0</v>
      </c>
      <c r="D742" s="138">
        <f>'10. Travel -Direct Delivery'!B61</f>
        <v>0</v>
      </c>
      <c r="E742" s="138">
        <f>'10. Travel -Direct Delivery'!C61</f>
        <v>0</v>
      </c>
      <c r="F742" s="138">
        <f>'10. Travel -Direct Delivery'!D61</f>
        <v>0</v>
      </c>
      <c r="G742" s="595" t="str">
        <f>'10. Travel -Direct Delivery'!E61</f>
        <v xml:space="preserve"> </v>
      </c>
      <c r="H742" s="392" t="str">
        <f>'10. Travel -Direct Delivery'!F61</f>
        <v xml:space="preserve"> </v>
      </c>
      <c r="I742" s="138">
        <f>'10. Travel -Direct Delivery'!G61</f>
        <v>0</v>
      </c>
      <c r="J742" s="548">
        <f>'10. Travel -Direct Delivery'!H61</f>
        <v>0</v>
      </c>
      <c r="K742" s="139">
        <f>'10. Travel -Direct Delivery'!I61</f>
        <v>0</v>
      </c>
      <c r="L742" s="139">
        <f>'10. Travel -Direct Delivery'!J61</f>
        <v>0</v>
      </c>
      <c r="M742" s="139">
        <f>'10. Travel -Direct Delivery'!K61</f>
        <v>0</v>
      </c>
      <c r="N742" s="139">
        <f>'10. Travel -Direct Delivery'!L61</f>
        <v>0</v>
      </c>
      <c r="O742" s="365"/>
      <c r="P742" s="366"/>
    </row>
    <row r="743" spans="2:16" s="114" customFormat="1" ht="63.75" hidden="1" x14ac:dyDescent="0.35">
      <c r="B743" s="357">
        <f>'10. Travel -Direct Delivery'!M62</f>
        <v>0</v>
      </c>
      <c r="C743" s="548" t="str">
        <f>'10. Travel -Direct Delivery'!A62</f>
        <v xml:space="preserve">To add a row, first unprotect the worksheet using the function in the "Review" tab. Select the last row in the table. </v>
      </c>
      <c r="D743" s="138">
        <f>'10. Travel -Direct Delivery'!B62</f>
        <v>0</v>
      </c>
      <c r="E743" s="138">
        <f>'10. Travel -Direct Delivery'!C62</f>
        <v>0</v>
      </c>
      <c r="F743" s="138">
        <f>'10. Travel -Direct Delivery'!D62</f>
        <v>0</v>
      </c>
      <c r="G743" s="595">
        <f>'10. Travel -Direct Delivery'!E62</f>
        <v>0</v>
      </c>
      <c r="H743" s="392">
        <f>'10. Travel -Direct Delivery'!F62</f>
        <v>0</v>
      </c>
      <c r="I743" s="138">
        <f>'10. Travel -Direct Delivery'!G62</f>
        <v>0</v>
      </c>
      <c r="J743" s="548">
        <f>'10. Travel -Direct Delivery'!H62</f>
        <v>0</v>
      </c>
      <c r="K743" s="139">
        <f>'10. Travel -Direct Delivery'!I62</f>
        <v>0</v>
      </c>
      <c r="L743" s="139">
        <f>'10. Travel -Direct Delivery'!J62</f>
        <v>0</v>
      </c>
      <c r="M743" s="139">
        <f>'10. Travel -Direct Delivery'!K62</f>
        <v>0</v>
      </c>
      <c r="N743" s="139">
        <f>'10. Travel -Direct Delivery'!L62</f>
        <v>0</v>
      </c>
      <c r="O743" s="367"/>
      <c r="P743" s="368"/>
    </row>
    <row r="744" spans="2:16" s="114" customFormat="1" ht="51" hidden="1" x14ac:dyDescent="0.35">
      <c r="B744" s="357">
        <f>'10. Travel -Direct Delivery'!M63</f>
        <v>0</v>
      </c>
      <c r="C744" s="548" t="str">
        <f>'10. Travel -Direct Delivery'!A63</f>
        <v xml:space="preserve">Go to the "Home" tab and use the "Insert" dropdown menu to "Insert Sheet Rows". </v>
      </c>
      <c r="D744" s="138">
        <f>'10. Travel -Direct Delivery'!B63</f>
        <v>0</v>
      </c>
      <c r="E744" s="138">
        <f>'10. Travel -Direct Delivery'!C63</f>
        <v>0</v>
      </c>
      <c r="F744" s="138">
        <f>'10. Travel -Direct Delivery'!D63</f>
        <v>0</v>
      </c>
      <c r="G744" s="595">
        <f>'10. Travel -Direct Delivery'!E63</f>
        <v>0</v>
      </c>
      <c r="H744" s="392">
        <f>'10. Travel -Direct Delivery'!F63</f>
        <v>0</v>
      </c>
      <c r="I744" s="138">
        <f>'10. Travel -Direct Delivery'!G63</f>
        <v>0</v>
      </c>
      <c r="J744" s="548">
        <f>'10. Travel -Direct Delivery'!H63</f>
        <v>0</v>
      </c>
      <c r="K744" s="139">
        <f>'10. Travel -Direct Delivery'!I63</f>
        <v>0</v>
      </c>
      <c r="L744" s="139">
        <f>'10. Travel -Direct Delivery'!J63</f>
        <v>0</v>
      </c>
      <c r="M744" s="139">
        <f>'10. Travel -Direct Delivery'!K63</f>
        <v>0</v>
      </c>
      <c r="N744" s="139">
        <f>'10. Travel -Direct Delivery'!L63</f>
        <v>0</v>
      </c>
      <c r="O744" s="370">
        <v>0</v>
      </c>
      <c r="P744" s="371"/>
    </row>
    <row r="745" spans="2:16" s="114" customFormat="1" ht="38.25" hidden="1" x14ac:dyDescent="0.35">
      <c r="B745" s="357">
        <f>'10. Travel -Direct Delivery'!M64</f>
        <v>0</v>
      </c>
      <c r="C745" s="548" t="str">
        <f>'10. Travel -Direct Delivery'!A64</f>
        <v xml:space="preserve">Ensure that  formulas are copied into the new row. </v>
      </c>
      <c r="D745" s="138">
        <f>'10. Travel -Direct Delivery'!B64</f>
        <v>0</v>
      </c>
      <c r="E745" s="138">
        <f>'10. Travel -Direct Delivery'!C64</f>
        <v>0</v>
      </c>
      <c r="F745" s="138">
        <f>'10. Travel -Direct Delivery'!D64</f>
        <v>0</v>
      </c>
      <c r="G745" s="595">
        <f>'10. Travel -Direct Delivery'!E64</f>
        <v>0</v>
      </c>
      <c r="H745" s="392">
        <f>'10. Travel -Direct Delivery'!F64</f>
        <v>0</v>
      </c>
      <c r="I745" s="138">
        <f>'10. Travel -Direct Delivery'!G64</f>
        <v>0</v>
      </c>
      <c r="J745" s="548">
        <f>'10. Travel -Direct Delivery'!H64</f>
        <v>0</v>
      </c>
      <c r="K745" s="139">
        <f>'10. Travel -Direct Delivery'!I64</f>
        <v>0</v>
      </c>
      <c r="L745" s="139">
        <f>'10. Travel -Direct Delivery'!J64</f>
        <v>0</v>
      </c>
      <c r="M745" s="139">
        <f>'10. Travel -Direct Delivery'!K64</f>
        <v>0</v>
      </c>
      <c r="N745" s="139">
        <f>'10. Travel -Direct Delivery'!L64</f>
        <v>0</v>
      </c>
      <c r="O745" s="365"/>
      <c r="P745" s="366"/>
    </row>
    <row r="746" spans="2:16" s="114" customFormat="1" ht="38.25" hidden="1" x14ac:dyDescent="0.35">
      <c r="B746" s="357">
        <f>'10. Travel -Direct Delivery'!M65</f>
        <v>0</v>
      </c>
      <c r="C746" s="548" t="str">
        <f>'10. Travel -Direct Delivery'!A65</f>
        <v xml:space="preserve">Protect the worksheet using the function in the "Review" tab. </v>
      </c>
      <c r="D746" s="138">
        <f>'10. Travel -Direct Delivery'!B65</f>
        <v>0</v>
      </c>
      <c r="E746" s="138">
        <f>'10. Travel -Direct Delivery'!C65</f>
        <v>0</v>
      </c>
      <c r="F746" s="138">
        <f>'10. Travel -Direct Delivery'!D65</f>
        <v>0</v>
      </c>
      <c r="G746" s="595">
        <f>'10. Travel -Direct Delivery'!E65</f>
        <v>0</v>
      </c>
      <c r="H746" s="392">
        <f>'10. Travel -Direct Delivery'!F65</f>
        <v>0</v>
      </c>
      <c r="I746" s="138">
        <f>'10. Travel -Direct Delivery'!G65</f>
        <v>0</v>
      </c>
      <c r="J746" s="548">
        <f>'10. Travel -Direct Delivery'!H65</f>
        <v>0</v>
      </c>
      <c r="K746" s="139">
        <f>'10. Travel -Direct Delivery'!I65</f>
        <v>0</v>
      </c>
      <c r="L746" s="139">
        <f>'10. Travel -Direct Delivery'!J65</f>
        <v>0</v>
      </c>
      <c r="M746" s="139">
        <f>'10. Travel -Direct Delivery'!K65</f>
        <v>0</v>
      </c>
      <c r="N746" s="139">
        <f>'10. Travel -Direct Delivery'!L65</f>
        <v>0</v>
      </c>
      <c r="O746" s="367"/>
      <c r="P746" s="368"/>
    </row>
    <row r="747" spans="2:16" s="114" customFormat="1" hidden="1" x14ac:dyDescent="0.35">
      <c r="B747" s="357">
        <f>'10. Travel -Direct Delivery'!M66</f>
        <v>0</v>
      </c>
      <c r="C747" s="548">
        <f>'10. Travel -Direct Delivery'!A66</f>
        <v>0</v>
      </c>
      <c r="D747" s="138">
        <f>'10. Travel -Direct Delivery'!B66</f>
        <v>0</v>
      </c>
      <c r="E747" s="138">
        <f>'10. Travel -Direct Delivery'!C66</f>
        <v>0</v>
      </c>
      <c r="F747" s="138">
        <f>'10. Travel -Direct Delivery'!D66</f>
        <v>0</v>
      </c>
      <c r="G747" s="595">
        <f>'10. Travel -Direct Delivery'!E66</f>
        <v>0</v>
      </c>
      <c r="H747" s="392">
        <f>'10. Travel -Direct Delivery'!F66</f>
        <v>0</v>
      </c>
      <c r="I747" s="138">
        <f>'10. Travel -Direct Delivery'!G66</f>
        <v>0</v>
      </c>
      <c r="J747" s="548">
        <f>'10. Travel -Direct Delivery'!H66</f>
        <v>0</v>
      </c>
      <c r="K747" s="139">
        <f>'10. Travel -Direct Delivery'!I66</f>
        <v>0</v>
      </c>
      <c r="L747" s="139">
        <f>'10. Travel -Direct Delivery'!J66</f>
        <v>0</v>
      </c>
      <c r="M747" s="139">
        <f>'10. Travel -Direct Delivery'!K66</f>
        <v>0</v>
      </c>
      <c r="N747" s="139">
        <f>'10. Travel -Direct Delivery'!L66</f>
        <v>0</v>
      </c>
      <c r="O747" s="365"/>
      <c r="P747" s="366"/>
    </row>
    <row r="748" spans="2:16" s="114" customFormat="1" hidden="1" x14ac:dyDescent="0.35">
      <c r="B748" s="357">
        <f>'10. Travel -Direct Delivery'!M67</f>
        <v>0</v>
      </c>
      <c r="C748" s="548">
        <f>'10. Travel -Direct Delivery'!A67</f>
        <v>0</v>
      </c>
      <c r="D748" s="138">
        <f>'10. Travel -Direct Delivery'!B67</f>
        <v>0</v>
      </c>
      <c r="E748" s="138">
        <f>'10. Travel -Direct Delivery'!C67</f>
        <v>0</v>
      </c>
      <c r="F748" s="138">
        <f>'10. Travel -Direct Delivery'!D67</f>
        <v>0</v>
      </c>
      <c r="G748" s="595">
        <f>'10. Travel -Direct Delivery'!E67</f>
        <v>0</v>
      </c>
      <c r="H748" s="392">
        <f>'10. Travel -Direct Delivery'!F67</f>
        <v>0</v>
      </c>
      <c r="I748" s="138">
        <f>'10. Travel -Direct Delivery'!G67</f>
        <v>0</v>
      </c>
      <c r="J748" s="548">
        <f>'10. Travel -Direct Delivery'!H67</f>
        <v>0</v>
      </c>
      <c r="K748" s="139">
        <f>'10. Travel -Direct Delivery'!I67</f>
        <v>0</v>
      </c>
      <c r="L748" s="139">
        <f>'10. Travel -Direct Delivery'!J67</f>
        <v>0</v>
      </c>
      <c r="M748" s="139">
        <f>'10. Travel -Direct Delivery'!K67</f>
        <v>0</v>
      </c>
      <c r="N748" s="139">
        <f>'10. Travel -Direct Delivery'!L67</f>
        <v>0</v>
      </c>
      <c r="O748" s="365"/>
      <c r="P748" s="366"/>
    </row>
    <row r="749" spans="2:16" s="114" customFormat="1" hidden="1" x14ac:dyDescent="0.35">
      <c r="B749" s="357">
        <f>'10. Travel -Direct Delivery'!M68</f>
        <v>0</v>
      </c>
      <c r="C749" s="548">
        <f>'10. Travel -Direct Delivery'!A68</f>
        <v>0</v>
      </c>
      <c r="D749" s="138">
        <f>'10. Travel -Direct Delivery'!B68</f>
        <v>0</v>
      </c>
      <c r="E749" s="138">
        <f>'10. Travel -Direct Delivery'!C68</f>
        <v>0</v>
      </c>
      <c r="F749" s="138">
        <f>'10. Travel -Direct Delivery'!D68</f>
        <v>0</v>
      </c>
      <c r="G749" s="595">
        <f>'10. Travel -Direct Delivery'!E68</f>
        <v>0</v>
      </c>
      <c r="H749" s="392">
        <f>'10. Travel -Direct Delivery'!F68</f>
        <v>0</v>
      </c>
      <c r="I749" s="138">
        <f>'10. Travel -Direct Delivery'!G68</f>
        <v>0</v>
      </c>
      <c r="J749" s="548">
        <f>'10. Travel -Direct Delivery'!H68</f>
        <v>0</v>
      </c>
      <c r="K749" s="139">
        <f>'10. Travel -Direct Delivery'!I68</f>
        <v>0</v>
      </c>
      <c r="L749" s="139">
        <f>'10. Travel -Direct Delivery'!J68</f>
        <v>0</v>
      </c>
      <c r="M749" s="139">
        <f>'10. Travel -Direct Delivery'!K68</f>
        <v>0</v>
      </c>
      <c r="N749" s="139">
        <f>'10. Travel -Direct Delivery'!L68</f>
        <v>0</v>
      </c>
      <c r="O749" s="365"/>
      <c r="P749" s="366"/>
    </row>
    <row r="750" spans="2:16" s="114" customFormat="1" hidden="1" x14ac:dyDescent="0.35">
      <c r="B750" s="357">
        <f>'10. Travel -Direct Delivery'!M69</f>
        <v>0</v>
      </c>
      <c r="C750" s="548">
        <f>'10. Travel -Direct Delivery'!A69</f>
        <v>0</v>
      </c>
      <c r="D750" s="138">
        <f>'10. Travel -Direct Delivery'!B69</f>
        <v>0</v>
      </c>
      <c r="E750" s="138">
        <f>'10. Travel -Direct Delivery'!C69</f>
        <v>0</v>
      </c>
      <c r="F750" s="138">
        <f>'10. Travel -Direct Delivery'!D69</f>
        <v>0</v>
      </c>
      <c r="G750" s="595">
        <f>'10. Travel -Direct Delivery'!E69</f>
        <v>0</v>
      </c>
      <c r="H750" s="392">
        <f>'10. Travel -Direct Delivery'!F69</f>
        <v>0</v>
      </c>
      <c r="I750" s="138">
        <f>'10. Travel -Direct Delivery'!G69</f>
        <v>0</v>
      </c>
      <c r="J750" s="548">
        <f>'10. Travel -Direct Delivery'!H69</f>
        <v>0</v>
      </c>
      <c r="K750" s="139">
        <f>'10. Travel -Direct Delivery'!I69</f>
        <v>0</v>
      </c>
      <c r="L750" s="139">
        <f>'10. Travel -Direct Delivery'!J69</f>
        <v>0</v>
      </c>
      <c r="M750" s="139">
        <f>'10. Travel -Direct Delivery'!K69</f>
        <v>0</v>
      </c>
      <c r="N750" s="139">
        <f>'10. Travel -Direct Delivery'!L69</f>
        <v>0</v>
      </c>
      <c r="O750" s="365"/>
      <c r="P750" s="366"/>
    </row>
    <row r="751" spans="2:16" s="356" customFormat="1" hidden="1" x14ac:dyDescent="0.35">
      <c r="B751" s="357">
        <f>'10. Travel -Direct Delivery'!M70</f>
        <v>0</v>
      </c>
      <c r="C751" s="548">
        <f>'10. Travel -Direct Delivery'!A70</f>
        <v>0</v>
      </c>
      <c r="D751" s="138">
        <f>'10. Travel -Direct Delivery'!B70</f>
        <v>0</v>
      </c>
      <c r="E751" s="138">
        <f>'10. Travel -Direct Delivery'!C70</f>
        <v>0</v>
      </c>
      <c r="F751" s="138">
        <f>'10. Travel -Direct Delivery'!D70</f>
        <v>0</v>
      </c>
      <c r="G751" s="595">
        <f>'10. Travel -Direct Delivery'!E70</f>
        <v>0</v>
      </c>
      <c r="H751" s="392">
        <f>'10. Travel -Direct Delivery'!F70</f>
        <v>0</v>
      </c>
      <c r="I751" s="138">
        <f>'10. Travel -Direct Delivery'!G70</f>
        <v>0</v>
      </c>
      <c r="J751" s="548">
        <f>'10. Travel -Direct Delivery'!H70</f>
        <v>0</v>
      </c>
      <c r="K751" s="139">
        <f>'10. Travel -Direct Delivery'!I70</f>
        <v>0</v>
      </c>
      <c r="L751" s="139">
        <f>'10. Travel -Direct Delivery'!J70</f>
        <v>0</v>
      </c>
      <c r="M751" s="139">
        <f>'10. Travel -Direct Delivery'!K70</f>
        <v>0</v>
      </c>
      <c r="N751" s="139">
        <f>'10. Travel -Direct Delivery'!L70</f>
        <v>0</v>
      </c>
      <c r="O751" s="365"/>
      <c r="P751" s="366"/>
    </row>
    <row r="752" spans="2:16" s="356" customFormat="1" hidden="1" x14ac:dyDescent="0.35">
      <c r="B752" s="357">
        <f>'10. Travel -Direct Delivery'!M71</f>
        <v>0</v>
      </c>
      <c r="C752" s="548">
        <f>'10. Travel -Direct Delivery'!A71</f>
        <v>0</v>
      </c>
      <c r="D752" s="138">
        <f>'10. Travel -Direct Delivery'!B71</f>
        <v>0</v>
      </c>
      <c r="E752" s="138">
        <f>'10. Travel -Direct Delivery'!C71</f>
        <v>0</v>
      </c>
      <c r="F752" s="138">
        <f>'10. Travel -Direct Delivery'!D71</f>
        <v>0</v>
      </c>
      <c r="G752" s="595">
        <f>'10. Travel -Direct Delivery'!E71</f>
        <v>0</v>
      </c>
      <c r="H752" s="392">
        <f>'10. Travel -Direct Delivery'!F71</f>
        <v>0</v>
      </c>
      <c r="I752" s="138">
        <f>'10. Travel -Direct Delivery'!G71</f>
        <v>0</v>
      </c>
      <c r="J752" s="548">
        <f>'10. Travel -Direct Delivery'!H71</f>
        <v>0</v>
      </c>
      <c r="K752" s="139">
        <f>'10. Travel -Direct Delivery'!I71</f>
        <v>0</v>
      </c>
      <c r="L752" s="139">
        <f>'10. Travel -Direct Delivery'!J71</f>
        <v>0</v>
      </c>
      <c r="M752" s="139">
        <f>'10. Travel -Direct Delivery'!K71</f>
        <v>0</v>
      </c>
      <c r="N752" s="139">
        <f>'10. Travel -Direct Delivery'!L71</f>
        <v>0</v>
      </c>
      <c r="O752" s="365"/>
      <c r="P752" s="366"/>
    </row>
    <row r="753" spans="2:16" s="356" customFormat="1" hidden="1" x14ac:dyDescent="0.35">
      <c r="B753" s="357">
        <f>'10. Travel -Direct Delivery'!M72</f>
        <v>0</v>
      </c>
      <c r="C753" s="548">
        <f>'10. Travel -Direct Delivery'!A72</f>
        <v>0</v>
      </c>
      <c r="D753" s="138">
        <f>'10. Travel -Direct Delivery'!B72</f>
        <v>0</v>
      </c>
      <c r="E753" s="138">
        <f>'10. Travel -Direct Delivery'!C72</f>
        <v>0</v>
      </c>
      <c r="F753" s="138">
        <f>'10. Travel -Direct Delivery'!D72</f>
        <v>0</v>
      </c>
      <c r="G753" s="595">
        <f>'10. Travel -Direct Delivery'!E72</f>
        <v>0</v>
      </c>
      <c r="H753" s="392">
        <f>'10. Travel -Direct Delivery'!F72</f>
        <v>0</v>
      </c>
      <c r="I753" s="138">
        <f>'10. Travel -Direct Delivery'!G72</f>
        <v>0</v>
      </c>
      <c r="J753" s="548">
        <f>'10. Travel -Direct Delivery'!H72</f>
        <v>0</v>
      </c>
      <c r="K753" s="139">
        <f>'10. Travel -Direct Delivery'!I72</f>
        <v>0</v>
      </c>
      <c r="L753" s="139">
        <f>'10. Travel -Direct Delivery'!J72</f>
        <v>0</v>
      </c>
      <c r="M753" s="139">
        <f>'10. Travel -Direct Delivery'!K72</f>
        <v>0</v>
      </c>
      <c r="N753" s="139">
        <f>'10. Travel -Direct Delivery'!L72</f>
        <v>0</v>
      </c>
      <c r="O753" s="365"/>
      <c r="P753" s="366"/>
    </row>
    <row r="754" spans="2:16" s="123" customFormat="1" hidden="1" x14ac:dyDescent="0.35">
      <c r="B754" s="357">
        <f>'10. Travel -Direct Delivery'!M73</f>
        <v>0</v>
      </c>
      <c r="C754" s="548">
        <f>'10. Travel -Direct Delivery'!A73</f>
        <v>0</v>
      </c>
      <c r="D754" s="138">
        <f>'10. Travel -Direct Delivery'!B73</f>
        <v>0</v>
      </c>
      <c r="E754" s="138">
        <f>'10. Travel -Direct Delivery'!C73</f>
        <v>0</v>
      </c>
      <c r="F754" s="138">
        <f>'10. Travel -Direct Delivery'!D73</f>
        <v>0</v>
      </c>
      <c r="G754" s="595">
        <f>'10. Travel -Direct Delivery'!E73</f>
        <v>0</v>
      </c>
      <c r="H754" s="392">
        <f>'10. Travel -Direct Delivery'!F73</f>
        <v>0</v>
      </c>
      <c r="I754" s="138">
        <f>'10. Travel -Direct Delivery'!G73</f>
        <v>0</v>
      </c>
      <c r="J754" s="548">
        <f>'10. Travel -Direct Delivery'!H73</f>
        <v>0</v>
      </c>
      <c r="K754" s="139">
        <f>'10. Travel -Direct Delivery'!I73</f>
        <v>0</v>
      </c>
      <c r="L754" s="139">
        <f>'10. Travel -Direct Delivery'!J73</f>
        <v>0</v>
      </c>
      <c r="M754" s="139">
        <f>'10. Travel -Direct Delivery'!K73</f>
        <v>0</v>
      </c>
      <c r="N754" s="139">
        <f>'10. Travel -Direct Delivery'!L73</f>
        <v>0</v>
      </c>
      <c r="O754" s="365"/>
      <c r="P754" s="366"/>
    </row>
    <row r="755" spans="2:16" s="114" customFormat="1" hidden="1" x14ac:dyDescent="0.35">
      <c r="B755" s="357">
        <f>'10. Travel -Direct Delivery'!M74</f>
        <v>0</v>
      </c>
      <c r="C755" s="548">
        <f>'10. Travel -Direct Delivery'!A74</f>
        <v>0</v>
      </c>
      <c r="D755" s="138">
        <f>'10. Travel -Direct Delivery'!B74</f>
        <v>0</v>
      </c>
      <c r="E755" s="138">
        <f>'10. Travel -Direct Delivery'!C74</f>
        <v>0</v>
      </c>
      <c r="F755" s="138">
        <f>'10. Travel -Direct Delivery'!D74</f>
        <v>0</v>
      </c>
      <c r="G755" s="595">
        <f>'10. Travel -Direct Delivery'!E74</f>
        <v>0</v>
      </c>
      <c r="H755" s="392">
        <f>'10. Travel -Direct Delivery'!F74</f>
        <v>0</v>
      </c>
      <c r="I755" s="138">
        <f>'10. Travel -Direct Delivery'!G74</f>
        <v>0</v>
      </c>
      <c r="J755" s="548">
        <f>'10. Travel -Direct Delivery'!H74</f>
        <v>0</v>
      </c>
      <c r="K755" s="139">
        <f>'10. Travel -Direct Delivery'!I74</f>
        <v>0</v>
      </c>
      <c r="L755" s="139">
        <f>'10. Travel -Direct Delivery'!J74</f>
        <v>0</v>
      </c>
      <c r="M755" s="139">
        <f>'10. Travel -Direct Delivery'!K74</f>
        <v>0</v>
      </c>
      <c r="N755" s="139">
        <f>'10. Travel -Direct Delivery'!L74</f>
        <v>0</v>
      </c>
      <c r="O755" s="365"/>
      <c r="P755" s="366"/>
    </row>
    <row r="756" spans="2:16" s="114" customFormat="1" hidden="1" x14ac:dyDescent="0.35">
      <c r="B756" s="357">
        <f>'10. Travel -Direct Delivery'!M75</f>
        <v>0</v>
      </c>
      <c r="C756" s="548">
        <f>'10. Travel -Direct Delivery'!A75</f>
        <v>0</v>
      </c>
      <c r="D756" s="138">
        <f>'10. Travel -Direct Delivery'!B75</f>
        <v>0</v>
      </c>
      <c r="E756" s="138">
        <f>'10. Travel -Direct Delivery'!C75</f>
        <v>0</v>
      </c>
      <c r="F756" s="138">
        <f>'10. Travel -Direct Delivery'!D75</f>
        <v>0</v>
      </c>
      <c r="G756" s="595">
        <f>'10. Travel -Direct Delivery'!E75</f>
        <v>0</v>
      </c>
      <c r="H756" s="392">
        <f>'10. Travel -Direct Delivery'!F75</f>
        <v>0</v>
      </c>
      <c r="I756" s="138">
        <f>'10. Travel -Direct Delivery'!G75</f>
        <v>0</v>
      </c>
      <c r="J756" s="548">
        <f>'10. Travel -Direct Delivery'!H75</f>
        <v>0</v>
      </c>
      <c r="K756" s="139">
        <f>'10. Travel -Direct Delivery'!I75</f>
        <v>0</v>
      </c>
      <c r="L756" s="139">
        <f>'10. Travel -Direct Delivery'!J75</f>
        <v>0</v>
      </c>
      <c r="M756" s="139">
        <f>'10. Travel -Direct Delivery'!K75</f>
        <v>0</v>
      </c>
      <c r="N756" s="139">
        <f>'10. Travel -Direct Delivery'!L75</f>
        <v>0</v>
      </c>
      <c r="O756" s="365"/>
      <c r="P756" s="366"/>
    </row>
    <row r="757" spans="2:16" s="114" customFormat="1" hidden="1" x14ac:dyDescent="0.35">
      <c r="B757" s="357">
        <f>'10. Travel -Direct Delivery'!M76</f>
        <v>0</v>
      </c>
      <c r="C757" s="548">
        <f>'10. Travel -Direct Delivery'!A76</f>
        <v>0</v>
      </c>
      <c r="D757" s="138">
        <f>'10. Travel -Direct Delivery'!B76</f>
        <v>0</v>
      </c>
      <c r="E757" s="138">
        <f>'10. Travel -Direct Delivery'!C76</f>
        <v>0</v>
      </c>
      <c r="F757" s="138">
        <f>'10. Travel -Direct Delivery'!D76</f>
        <v>0</v>
      </c>
      <c r="G757" s="595">
        <f>'10. Travel -Direct Delivery'!E76</f>
        <v>0</v>
      </c>
      <c r="H757" s="392">
        <f>'10. Travel -Direct Delivery'!F76</f>
        <v>0</v>
      </c>
      <c r="I757" s="138">
        <f>'10. Travel -Direct Delivery'!G76</f>
        <v>0</v>
      </c>
      <c r="J757" s="548">
        <f>'10. Travel -Direct Delivery'!H76</f>
        <v>0</v>
      </c>
      <c r="K757" s="139">
        <f>'10. Travel -Direct Delivery'!I76</f>
        <v>0</v>
      </c>
      <c r="L757" s="139">
        <f>'10. Travel -Direct Delivery'!J76</f>
        <v>0</v>
      </c>
      <c r="M757" s="139">
        <f>'10. Travel -Direct Delivery'!K76</f>
        <v>0</v>
      </c>
      <c r="N757" s="139">
        <f>'10. Travel -Direct Delivery'!L76</f>
        <v>0</v>
      </c>
      <c r="O757" s="365"/>
      <c r="P757" s="366"/>
    </row>
    <row r="758" spans="2:16" s="114" customFormat="1" hidden="1" x14ac:dyDescent="0.35">
      <c r="B758" s="357">
        <f>'10. Travel -Direct Delivery'!M77</f>
        <v>0</v>
      </c>
      <c r="C758" s="548">
        <f>'10. Travel -Direct Delivery'!A77</f>
        <v>0</v>
      </c>
      <c r="D758" s="138">
        <f>'10. Travel -Direct Delivery'!B77</f>
        <v>0</v>
      </c>
      <c r="E758" s="138">
        <f>'10. Travel -Direct Delivery'!C77</f>
        <v>0</v>
      </c>
      <c r="F758" s="138">
        <f>'10. Travel -Direct Delivery'!D77</f>
        <v>0</v>
      </c>
      <c r="G758" s="595">
        <f>'10. Travel -Direct Delivery'!E77</f>
        <v>0</v>
      </c>
      <c r="H758" s="392">
        <f>'10. Travel -Direct Delivery'!F77</f>
        <v>0</v>
      </c>
      <c r="I758" s="138">
        <f>'10. Travel -Direct Delivery'!G77</f>
        <v>0</v>
      </c>
      <c r="J758" s="548">
        <f>'10. Travel -Direct Delivery'!H77</f>
        <v>0</v>
      </c>
      <c r="K758" s="139">
        <f>'10. Travel -Direct Delivery'!I77</f>
        <v>0</v>
      </c>
      <c r="L758" s="139">
        <f>'10. Travel -Direct Delivery'!J77</f>
        <v>0</v>
      </c>
      <c r="M758" s="139">
        <f>'10. Travel -Direct Delivery'!K77</f>
        <v>0</v>
      </c>
      <c r="N758" s="139">
        <f>'10. Travel -Direct Delivery'!L77</f>
        <v>0</v>
      </c>
      <c r="O758" s="365"/>
      <c r="P758" s="366"/>
    </row>
    <row r="759" spans="2:16" s="114" customFormat="1" hidden="1" x14ac:dyDescent="0.35">
      <c r="B759" s="357">
        <f>'10. Travel -Direct Delivery'!M78</f>
        <v>0</v>
      </c>
      <c r="C759" s="548">
        <f>'10. Travel -Direct Delivery'!A78</f>
        <v>0</v>
      </c>
      <c r="D759" s="138">
        <f>'10. Travel -Direct Delivery'!B78</f>
        <v>0</v>
      </c>
      <c r="E759" s="138">
        <f>'10. Travel -Direct Delivery'!C78</f>
        <v>0</v>
      </c>
      <c r="F759" s="138">
        <f>'10. Travel -Direct Delivery'!D78</f>
        <v>0</v>
      </c>
      <c r="G759" s="595">
        <f>'10. Travel -Direct Delivery'!E78</f>
        <v>0</v>
      </c>
      <c r="H759" s="392">
        <f>'10. Travel -Direct Delivery'!F78</f>
        <v>0</v>
      </c>
      <c r="I759" s="138">
        <f>'10. Travel -Direct Delivery'!G78</f>
        <v>0</v>
      </c>
      <c r="J759" s="548">
        <f>'10. Travel -Direct Delivery'!H78</f>
        <v>0</v>
      </c>
      <c r="K759" s="139">
        <f>'10. Travel -Direct Delivery'!I78</f>
        <v>0</v>
      </c>
      <c r="L759" s="139">
        <f>'10. Travel -Direct Delivery'!J78</f>
        <v>0</v>
      </c>
      <c r="M759" s="139">
        <f>'10. Travel -Direct Delivery'!K78</f>
        <v>0</v>
      </c>
      <c r="N759" s="139">
        <f>'10. Travel -Direct Delivery'!L78</f>
        <v>0</v>
      </c>
      <c r="O759" s="365"/>
      <c r="P759" s="366"/>
    </row>
    <row r="760" spans="2:16" s="114" customFormat="1" hidden="1" x14ac:dyDescent="0.35">
      <c r="B760" s="357">
        <f>'10. Travel -Direct Delivery'!M79</f>
        <v>0</v>
      </c>
      <c r="C760" s="548">
        <f>'10. Travel -Direct Delivery'!A79</f>
        <v>0</v>
      </c>
      <c r="D760" s="138">
        <f>'10. Travel -Direct Delivery'!B79</f>
        <v>0</v>
      </c>
      <c r="E760" s="138">
        <f>'10. Travel -Direct Delivery'!C79</f>
        <v>0</v>
      </c>
      <c r="F760" s="138">
        <f>'10. Travel -Direct Delivery'!D79</f>
        <v>0</v>
      </c>
      <c r="G760" s="595">
        <f>'10. Travel -Direct Delivery'!E79</f>
        <v>0</v>
      </c>
      <c r="H760" s="392">
        <f>'10. Travel -Direct Delivery'!F79</f>
        <v>0</v>
      </c>
      <c r="I760" s="138">
        <f>'10. Travel -Direct Delivery'!G79</f>
        <v>0</v>
      </c>
      <c r="J760" s="548">
        <f>'10. Travel -Direct Delivery'!H79</f>
        <v>0</v>
      </c>
      <c r="K760" s="139">
        <f>'10. Travel -Direct Delivery'!I79</f>
        <v>0</v>
      </c>
      <c r="L760" s="139">
        <f>'10. Travel -Direct Delivery'!J79</f>
        <v>0</v>
      </c>
      <c r="M760" s="139">
        <f>'10. Travel -Direct Delivery'!K79</f>
        <v>0</v>
      </c>
      <c r="N760" s="139">
        <f>'10. Travel -Direct Delivery'!L79</f>
        <v>0</v>
      </c>
      <c r="O760" s="365"/>
      <c r="P760" s="366"/>
    </row>
    <row r="761" spans="2:16" s="114" customFormat="1" hidden="1" x14ac:dyDescent="0.35">
      <c r="B761" s="357">
        <f>'10. Travel -Direct Delivery'!M80</f>
        <v>0</v>
      </c>
      <c r="C761" s="548">
        <f>'10. Travel -Direct Delivery'!A80</f>
        <v>0</v>
      </c>
      <c r="D761" s="138">
        <f>'10. Travel -Direct Delivery'!B80</f>
        <v>0</v>
      </c>
      <c r="E761" s="138">
        <f>'10. Travel -Direct Delivery'!C80</f>
        <v>0</v>
      </c>
      <c r="F761" s="138">
        <f>'10. Travel -Direct Delivery'!D80</f>
        <v>0</v>
      </c>
      <c r="G761" s="595">
        <f>'10. Travel -Direct Delivery'!E80</f>
        <v>0</v>
      </c>
      <c r="H761" s="392">
        <f>'10. Travel -Direct Delivery'!F80</f>
        <v>0</v>
      </c>
      <c r="I761" s="138">
        <f>'10. Travel -Direct Delivery'!G80</f>
        <v>0</v>
      </c>
      <c r="J761" s="548">
        <f>'10. Travel -Direct Delivery'!H80</f>
        <v>0</v>
      </c>
      <c r="K761" s="139">
        <f>'10. Travel -Direct Delivery'!I80</f>
        <v>0</v>
      </c>
      <c r="L761" s="139">
        <f>'10. Travel -Direct Delivery'!J80</f>
        <v>0</v>
      </c>
      <c r="M761" s="139">
        <f>'10. Travel -Direct Delivery'!K80</f>
        <v>0</v>
      </c>
      <c r="N761" s="139">
        <f>'10. Travel -Direct Delivery'!L80</f>
        <v>0</v>
      </c>
      <c r="O761" s="365"/>
      <c r="P761" s="366"/>
    </row>
    <row r="762" spans="2:16" s="114" customFormat="1" hidden="1" x14ac:dyDescent="0.35">
      <c r="B762" s="357">
        <f>'10. Travel -Direct Delivery'!M81</f>
        <v>0</v>
      </c>
      <c r="C762" s="548">
        <f>'10. Travel -Direct Delivery'!A81</f>
        <v>0</v>
      </c>
      <c r="D762" s="138">
        <f>'10. Travel -Direct Delivery'!B81</f>
        <v>0</v>
      </c>
      <c r="E762" s="138">
        <f>'10. Travel -Direct Delivery'!C81</f>
        <v>0</v>
      </c>
      <c r="F762" s="138">
        <f>'10. Travel -Direct Delivery'!D81</f>
        <v>0</v>
      </c>
      <c r="G762" s="595">
        <f>'10. Travel -Direct Delivery'!E81</f>
        <v>0</v>
      </c>
      <c r="H762" s="392">
        <f>'10. Travel -Direct Delivery'!F81</f>
        <v>0</v>
      </c>
      <c r="I762" s="138">
        <f>'10. Travel -Direct Delivery'!G81</f>
        <v>0</v>
      </c>
      <c r="J762" s="548">
        <f>'10. Travel -Direct Delivery'!H81</f>
        <v>0</v>
      </c>
      <c r="K762" s="139">
        <f>'10. Travel -Direct Delivery'!I81</f>
        <v>0</v>
      </c>
      <c r="L762" s="139">
        <f>'10. Travel -Direct Delivery'!J81</f>
        <v>0</v>
      </c>
      <c r="M762" s="139">
        <f>'10. Travel -Direct Delivery'!K81</f>
        <v>0</v>
      </c>
      <c r="N762" s="139">
        <f>'10. Travel -Direct Delivery'!L81</f>
        <v>0</v>
      </c>
      <c r="O762" s="365"/>
      <c r="P762" s="366"/>
    </row>
    <row r="763" spans="2:16" s="114" customFormat="1" hidden="1" x14ac:dyDescent="0.35">
      <c r="B763" s="357">
        <f>'10. Travel -Direct Delivery'!M82</f>
        <v>0</v>
      </c>
      <c r="C763" s="548">
        <f>'10. Travel -Direct Delivery'!A82</f>
        <v>0</v>
      </c>
      <c r="D763" s="138">
        <f>'10. Travel -Direct Delivery'!B82</f>
        <v>0</v>
      </c>
      <c r="E763" s="138">
        <f>'10. Travel -Direct Delivery'!C82</f>
        <v>0</v>
      </c>
      <c r="F763" s="138">
        <f>'10. Travel -Direct Delivery'!D82</f>
        <v>0</v>
      </c>
      <c r="G763" s="595">
        <f>'10. Travel -Direct Delivery'!E82</f>
        <v>0</v>
      </c>
      <c r="H763" s="392">
        <f>'10. Travel -Direct Delivery'!F82</f>
        <v>0</v>
      </c>
      <c r="I763" s="138">
        <f>'10. Travel -Direct Delivery'!G82</f>
        <v>0</v>
      </c>
      <c r="J763" s="548">
        <f>'10. Travel -Direct Delivery'!H82</f>
        <v>0</v>
      </c>
      <c r="K763" s="139">
        <f>'10. Travel -Direct Delivery'!I82</f>
        <v>0</v>
      </c>
      <c r="L763" s="139">
        <f>'10. Travel -Direct Delivery'!J82</f>
        <v>0</v>
      </c>
      <c r="M763" s="139">
        <f>'10. Travel -Direct Delivery'!K82</f>
        <v>0</v>
      </c>
      <c r="N763" s="139">
        <f>'10. Travel -Direct Delivery'!L82</f>
        <v>0</v>
      </c>
      <c r="O763" s="365"/>
      <c r="P763" s="366"/>
    </row>
    <row r="764" spans="2:16" s="114" customFormat="1" hidden="1" x14ac:dyDescent="0.35">
      <c r="B764" s="357">
        <f>'10. Travel -Direct Delivery'!M83</f>
        <v>0</v>
      </c>
      <c r="C764" s="548">
        <f>'10. Travel -Direct Delivery'!A83</f>
        <v>0</v>
      </c>
      <c r="D764" s="138">
        <f>'10. Travel -Direct Delivery'!B83</f>
        <v>0</v>
      </c>
      <c r="E764" s="138">
        <f>'10. Travel -Direct Delivery'!C83</f>
        <v>0</v>
      </c>
      <c r="F764" s="138">
        <f>'10. Travel -Direct Delivery'!D83</f>
        <v>0</v>
      </c>
      <c r="G764" s="595">
        <f>'10. Travel -Direct Delivery'!E83</f>
        <v>0</v>
      </c>
      <c r="H764" s="392">
        <f>'10. Travel -Direct Delivery'!F83</f>
        <v>0</v>
      </c>
      <c r="I764" s="138">
        <f>'10. Travel -Direct Delivery'!G83</f>
        <v>0</v>
      </c>
      <c r="J764" s="548">
        <f>'10. Travel -Direct Delivery'!H83</f>
        <v>0</v>
      </c>
      <c r="K764" s="139">
        <f>'10. Travel -Direct Delivery'!I83</f>
        <v>0</v>
      </c>
      <c r="L764" s="139">
        <f>'10. Travel -Direct Delivery'!J83</f>
        <v>0</v>
      </c>
      <c r="M764" s="139">
        <f>'10. Travel -Direct Delivery'!K83</f>
        <v>0</v>
      </c>
      <c r="N764" s="139">
        <f>'10. Travel -Direct Delivery'!L83</f>
        <v>0</v>
      </c>
      <c r="O764" s="365"/>
      <c r="P764" s="366"/>
    </row>
    <row r="765" spans="2:16" s="114" customFormat="1" hidden="1" x14ac:dyDescent="0.35">
      <c r="B765" s="357">
        <f>'10. Travel -Direct Delivery'!M84</f>
        <v>0</v>
      </c>
      <c r="C765" s="548">
        <f>'10. Travel -Direct Delivery'!A84</f>
        <v>0</v>
      </c>
      <c r="D765" s="138">
        <f>'10. Travel -Direct Delivery'!B84</f>
        <v>0</v>
      </c>
      <c r="E765" s="138">
        <f>'10. Travel -Direct Delivery'!C84</f>
        <v>0</v>
      </c>
      <c r="F765" s="138">
        <f>'10. Travel -Direct Delivery'!D84</f>
        <v>0</v>
      </c>
      <c r="G765" s="595">
        <f>'10. Travel -Direct Delivery'!E84</f>
        <v>0</v>
      </c>
      <c r="H765" s="392">
        <f>'10. Travel -Direct Delivery'!F84</f>
        <v>0</v>
      </c>
      <c r="I765" s="138">
        <f>'10. Travel -Direct Delivery'!G84</f>
        <v>0</v>
      </c>
      <c r="J765" s="548">
        <f>'10. Travel -Direct Delivery'!H84</f>
        <v>0</v>
      </c>
      <c r="K765" s="139">
        <f>'10. Travel -Direct Delivery'!I84</f>
        <v>0</v>
      </c>
      <c r="L765" s="139">
        <f>'10. Travel -Direct Delivery'!J84</f>
        <v>0</v>
      </c>
      <c r="M765" s="139">
        <f>'10. Travel -Direct Delivery'!K84</f>
        <v>0</v>
      </c>
      <c r="N765" s="139">
        <f>'10. Travel -Direct Delivery'!L84</f>
        <v>0</v>
      </c>
      <c r="O765" s="365"/>
      <c r="P765" s="366"/>
    </row>
    <row r="766" spans="2:16" s="114" customFormat="1" hidden="1" x14ac:dyDescent="0.35">
      <c r="B766" s="357">
        <f>'10. Travel -Direct Delivery'!M85</f>
        <v>0</v>
      </c>
      <c r="C766" s="548">
        <f>'10. Travel -Direct Delivery'!A85</f>
        <v>0</v>
      </c>
      <c r="D766" s="138">
        <f>'10. Travel -Direct Delivery'!B85</f>
        <v>0</v>
      </c>
      <c r="E766" s="138">
        <f>'10. Travel -Direct Delivery'!C85</f>
        <v>0</v>
      </c>
      <c r="F766" s="138">
        <f>'10. Travel -Direct Delivery'!D85</f>
        <v>0</v>
      </c>
      <c r="G766" s="595">
        <f>'10. Travel -Direct Delivery'!E85</f>
        <v>0</v>
      </c>
      <c r="H766" s="392">
        <f>'10. Travel -Direct Delivery'!F85</f>
        <v>0</v>
      </c>
      <c r="I766" s="138">
        <f>'10. Travel -Direct Delivery'!G85</f>
        <v>0</v>
      </c>
      <c r="J766" s="548">
        <f>'10. Travel -Direct Delivery'!H85</f>
        <v>0</v>
      </c>
      <c r="K766" s="139">
        <f>'10. Travel -Direct Delivery'!I85</f>
        <v>0</v>
      </c>
      <c r="L766" s="139">
        <f>'10. Travel -Direct Delivery'!J85</f>
        <v>0</v>
      </c>
      <c r="M766" s="139">
        <f>'10. Travel -Direct Delivery'!K85</f>
        <v>0</v>
      </c>
      <c r="N766" s="139">
        <f>'10. Travel -Direct Delivery'!L85</f>
        <v>0</v>
      </c>
      <c r="O766" s="365"/>
      <c r="P766" s="366"/>
    </row>
    <row r="767" spans="2:16" s="114" customFormat="1" hidden="1" x14ac:dyDescent="0.35">
      <c r="B767" s="357">
        <f>'10. Travel -Direct Delivery'!M86</f>
        <v>0</v>
      </c>
      <c r="C767" s="548">
        <f>'10. Travel -Direct Delivery'!A86</f>
        <v>0</v>
      </c>
      <c r="D767" s="138">
        <f>'10. Travel -Direct Delivery'!B86</f>
        <v>0</v>
      </c>
      <c r="E767" s="138">
        <f>'10. Travel -Direct Delivery'!C86</f>
        <v>0</v>
      </c>
      <c r="F767" s="138">
        <f>'10. Travel -Direct Delivery'!D86</f>
        <v>0</v>
      </c>
      <c r="G767" s="595">
        <f>'10. Travel -Direct Delivery'!E86</f>
        <v>0</v>
      </c>
      <c r="H767" s="392">
        <f>'10. Travel -Direct Delivery'!F86</f>
        <v>0</v>
      </c>
      <c r="I767" s="138">
        <f>'10. Travel -Direct Delivery'!G86</f>
        <v>0</v>
      </c>
      <c r="J767" s="548">
        <f>'10. Travel -Direct Delivery'!H86</f>
        <v>0</v>
      </c>
      <c r="K767" s="139">
        <f>'10. Travel -Direct Delivery'!I86</f>
        <v>0</v>
      </c>
      <c r="L767" s="139">
        <f>'10. Travel -Direct Delivery'!J86</f>
        <v>0</v>
      </c>
      <c r="M767" s="139">
        <f>'10. Travel -Direct Delivery'!K86</f>
        <v>0</v>
      </c>
      <c r="N767" s="139">
        <f>'10. Travel -Direct Delivery'!L86</f>
        <v>0</v>
      </c>
      <c r="O767" s="365"/>
      <c r="P767" s="366"/>
    </row>
    <row r="768" spans="2:16" s="114" customFormat="1" hidden="1" x14ac:dyDescent="0.35">
      <c r="B768" s="357">
        <f>'10. Travel -Direct Delivery'!M87</f>
        <v>0</v>
      </c>
      <c r="C768" s="548">
        <f>'10. Travel -Direct Delivery'!A87</f>
        <v>0</v>
      </c>
      <c r="D768" s="138">
        <f>'10. Travel -Direct Delivery'!B87</f>
        <v>0</v>
      </c>
      <c r="E768" s="138">
        <f>'10. Travel -Direct Delivery'!C87</f>
        <v>0</v>
      </c>
      <c r="F768" s="138">
        <f>'10. Travel -Direct Delivery'!D87</f>
        <v>0</v>
      </c>
      <c r="G768" s="595">
        <f>'10. Travel -Direct Delivery'!E87</f>
        <v>0</v>
      </c>
      <c r="H768" s="392">
        <f>'10. Travel -Direct Delivery'!F87</f>
        <v>0</v>
      </c>
      <c r="I768" s="138">
        <f>'10. Travel -Direct Delivery'!G87</f>
        <v>0</v>
      </c>
      <c r="J768" s="548">
        <f>'10. Travel -Direct Delivery'!H87</f>
        <v>0</v>
      </c>
      <c r="K768" s="139">
        <f>'10. Travel -Direct Delivery'!I87</f>
        <v>0</v>
      </c>
      <c r="L768" s="139">
        <f>'10. Travel -Direct Delivery'!J87</f>
        <v>0</v>
      </c>
      <c r="M768" s="139">
        <f>'10. Travel -Direct Delivery'!K87</f>
        <v>0</v>
      </c>
      <c r="N768" s="139">
        <f>'10. Travel -Direct Delivery'!L87</f>
        <v>0</v>
      </c>
      <c r="O768" s="365"/>
      <c r="P768" s="366"/>
    </row>
    <row r="769" spans="2:16" s="114" customFormat="1" hidden="1" x14ac:dyDescent="0.35">
      <c r="B769" s="357">
        <f>'10. Travel -Direct Delivery'!M88</f>
        <v>0</v>
      </c>
      <c r="C769" s="548">
        <f>'10. Travel -Direct Delivery'!A88</f>
        <v>0</v>
      </c>
      <c r="D769" s="138">
        <f>'10. Travel -Direct Delivery'!B88</f>
        <v>0</v>
      </c>
      <c r="E769" s="138">
        <f>'10. Travel -Direct Delivery'!C88</f>
        <v>0</v>
      </c>
      <c r="F769" s="138">
        <f>'10. Travel -Direct Delivery'!D88</f>
        <v>0</v>
      </c>
      <c r="G769" s="595">
        <f>'10. Travel -Direct Delivery'!E88</f>
        <v>0</v>
      </c>
      <c r="H769" s="392">
        <f>'10. Travel -Direct Delivery'!F88</f>
        <v>0</v>
      </c>
      <c r="I769" s="138">
        <f>'10. Travel -Direct Delivery'!G88</f>
        <v>0</v>
      </c>
      <c r="J769" s="548">
        <f>'10. Travel -Direct Delivery'!H88</f>
        <v>0</v>
      </c>
      <c r="K769" s="139">
        <f>'10. Travel -Direct Delivery'!I88</f>
        <v>0</v>
      </c>
      <c r="L769" s="139">
        <f>'10. Travel -Direct Delivery'!J88</f>
        <v>0</v>
      </c>
      <c r="M769" s="139">
        <f>'10. Travel -Direct Delivery'!K88</f>
        <v>0</v>
      </c>
      <c r="N769" s="139">
        <f>'10. Travel -Direct Delivery'!L88</f>
        <v>0</v>
      </c>
      <c r="O769" s="365"/>
      <c r="P769" s="366"/>
    </row>
    <row r="770" spans="2:16" s="114" customFormat="1" hidden="1" x14ac:dyDescent="0.35">
      <c r="B770" s="357">
        <f>'10. Travel -Direct Delivery'!M89</f>
        <v>0</v>
      </c>
      <c r="C770" s="548">
        <f>'10. Travel -Direct Delivery'!A89</f>
        <v>0</v>
      </c>
      <c r="D770" s="138">
        <f>'10. Travel -Direct Delivery'!B89</f>
        <v>0</v>
      </c>
      <c r="E770" s="138">
        <f>'10. Travel -Direct Delivery'!C89</f>
        <v>0</v>
      </c>
      <c r="F770" s="138">
        <f>'10. Travel -Direct Delivery'!D89</f>
        <v>0</v>
      </c>
      <c r="G770" s="595">
        <f>'10. Travel -Direct Delivery'!E89</f>
        <v>0</v>
      </c>
      <c r="H770" s="392">
        <f>'10. Travel -Direct Delivery'!F89</f>
        <v>0</v>
      </c>
      <c r="I770" s="138">
        <f>'10. Travel -Direct Delivery'!G89</f>
        <v>0</v>
      </c>
      <c r="J770" s="548">
        <f>'10. Travel -Direct Delivery'!H89</f>
        <v>0</v>
      </c>
      <c r="K770" s="139">
        <f>'10. Travel -Direct Delivery'!I89</f>
        <v>0</v>
      </c>
      <c r="L770" s="139">
        <f>'10. Travel -Direct Delivery'!J89</f>
        <v>0</v>
      </c>
      <c r="M770" s="139">
        <f>'10. Travel -Direct Delivery'!K89</f>
        <v>0</v>
      </c>
      <c r="N770" s="139">
        <f>'10. Travel -Direct Delivery'!L89</f>
        <v>0</v>
      </c>
      <c r="O770" s="365"/>
      <c r="P770" s="366"/>
    </row>
    <row r="771" spans="2:16" s="114" customFormat="1" hidden="1" x14ac:dyDescent="0.35">
      <c r="B771" s="357">
        <f>'10. Travel -Direct Delivery'!M90</f>
        <v>0</v>
      </c>
      <c r="C771" s="548">
        <f>'10. Travel -Direct Delivery'!A90</f>
        <v>0</v>
      </c>
      <c r="D771" s="138">
        <f>'10. Travel -Direct Delivery'!B90</f>
        <v>0</v>
      </c>
      <c r="E771" s="138">
        <f>'10. Travel -Direct Delivery'!C90</f>
        <v>0</v>
      </c>
      <c r="F771" s="138">
        <f>'10. Travel -Direct Delivery'!D90</f>
        <v>0</v>
      </c>
      <c r="G771" s="595">
        <f>'10. Travel -Direct Delivery'!E90</f>
        <v>0</v>
      </c>
      <c r="H771" s="392">
        <f>'10. Travel -Direct Delivery'!F90</f>
        <v>0</v>
      </c>
      <c r="I771" s="138">
        <f>'10. Travel -Direct Delivery'!G90</f>
        <v>0</v>
      </c>
      <c r="J771" s="548">
        <f>'10. Travel -Direct Delivery'!H90</f>
        <v>0</v>
      </c>
      <c r="K771" s="139">
        <f>'10. Travel -Direct Delivery'!I90</f>
        <v>0</v>
      </c>
      <c r="L771" s="139">
        <f>'10. Travel -Direct Delivery'!J90</f>
        <v>0</v>
      </c>
      <c r="M771" s="139">
        <f>'10. Travel -Direct Delivery'!K90</f>
        <v>0</v>
      </c>
      <c r="N771" s="139">
        <f>'10. Travel -Direct Delivery'!L90</f>
        <v>0</v>
      </c>
      <c r="O771" s="365"/>
      <c r="P771" s="366"/>
    </row>
    <row r="772" spans="2:16" s="114" customFormat="1" hidden="1" x14ac:dyDescent="0.35">
      <c r="B772" s="357">
        <f>'10. Travel -Direct Delivery'!M91</f>
        <v>0</v>
      </c>
      <c r="C772" s="548">
        <f>'10. Travel -Direct Delivery'!A91</f>
        <v>0</v>
      </c>
      <c r="D772" s="138">
        <f>'10. Travel -Direct Delivery'!B91</f>
        <v>0</v>
      </c>
      <c r="E772" s="138">
        <f>'10. Travel -Direct Delivery'!C91</f>
        <v>0</v>
      </c>
      <c r="F772" s="138">
        <f>'10. Travel -Direct Delivery'!D91</f>
        <v>0</v>
      </c>
      <c r="G772" s="595">
        <f>'10. Travel -Direct Delivery'!E91</f>
        <v>0</v>
      </c>
      <c r="H772" s="392">
        <f>'10. Travel -Direct Delivery'!F91</f>
        <v>0</v>
      </c>
      <c r="I772" s="138">
        <f>'10. Travel -Direct Delivery'!G91</f>
        <v>0</v>
      </c>
      <c r="J772" s="548">
        <f>'10. Travel -Direct Delivery'!H91</f>
        <v>0</v>
      </c>
      <c r="K772" s="139">
        <f>'10. Travel -Direct Delivery'!I91</f>
        <v>0</v>
      </c>
      <c r="L772" s="139">
        <f>'10. Travel -Direct Delivery'!J91</f>
        <v>0</v>
      </c>
      <c r="M772" s="139">
        <f>'10. Travel -Direct Delivery'!K91</f>
        <v>0</v>
      </c>
      <c r="N772" s="139">
        <f>'10. Travel -Direct Delivery'!L91</f>
        <v>0</v>
      </c>
      <c r="O772" s="365"/>
      <c r="P772" s="366"/>
    </row>
    <row r="773" spans="2:16" s="114" customFormat="1" hidden="1" x14ac:dyDescent="0.35">
      <c r="B773" s="357">
        <f>'10. Travel -Direct Delivery'!M92</f>
        <v>0</v>
      </c>
      <c r="C773" s="548">
        <f>'10. Travel -Direct Delivery'!A92</f>
        <v>0</v>
      </c>
      <c r="D773" s="138">
        <f>'10. Travel -Direct Delivery'!B92</f>
        <v>0</v>
      </c>
      <c r="E773" s="138">
        <f>'10. Travel -Direct Delivery'!C92</f>
        <v>0</v>
      </c>
      <c r="F773" s="138">
        <f>'10. Travel -Direct Delivery'!D92</f>
        <v>0</v>
      </c>
      <c r="G773" s="595">
        <f>'10. Travel -Direct Delivery'!E92</f>
        <v>0</v>
      </c>
      <c r="H773" s="392">
        <f>'10. Travel -Direct Delivery'!F92</f>
        <v>0</v>
      </c>
      <c r="I773" s="138">
        <f>'10. Travel -Direct Delivery'!G92</f>
        <v>0</v>
      </c>
      <c r="J773" s="548">
        <f>'10. Travel -Direct Delivery'!H92</f>
        <v>0</v>
      </c>
      <c r="K773" s="139">
        <f>'10. Travel -Direct Delivery'!I92</f>
        <v>0</v>
      </c>
      <c r="L773" s="139">
        <f>'10. Travel -Direct Delivery'!J92</f>
        <v>0</v>
      </c>
      <c r="M773" s="139">
        <f>'10. Travel -Direct Delivery'!K92</f>
        <v>0</v>
      </c>
      <c r="N773" s="139">
        <f>'10. Travel -Direct Delivery'!L92</f>
        <v>0</v>
      </c>
      <c r="O773" s="365"/>
      <c r="P773" s="366"/>
    </row>
    <row r="774" spans="2:16" s="114" customFormat="1" hidden="1" x14ac:dyDescent="0.35">
      <c r="B774" s="357">
        <f>'10. Travel -Direct Delivery'!M93</f>
        <v>0</v>
      </c>
      <c r="C774" s="548">
        <f>'10. Travel -Direct Delivery'!A93</f>
        <v>0</v>
      </c>
      <c r="D774" s="138">
        <f>'10. Travel -Direct Delivery'!B93</f>
        <v>0</v>
      </c>
      <c r="E774" s="138">
        <f>'10. Travel -Direct Delivery'!C93</f>
        <v>0</v>
      </c>
      <c r="F774" s="138">
        <f>'10. Travel -Direct Delivery'!D93</f>
        <v>0</v>
      </c>
      <c r="G774" s="595">
        <f>'10. Travel -Direct Delivery'!E93</f>
        <v>0</v>
      </c>
      <c r="H774" s="392">
        <f>'10. Travel -Direct Delivery'!F93</f>
        <v>0</v>
      </c>
      <c r="I774" s="138">
        <f>'10. Travel -Direct Delivery'!G93</f>
        <v>0</v>
      </c>
      <c r="J774" s="548">
        <f>'10. Travel -Direct Delivery'!H93</f>
        <v>0</v>
      </c>
      <c r="K774" s="139">
        <f>'10. Travel -Direct Delivery'!I93</f>
        <v>0</v>
      </c>
      <c r="L774" s="139">
        <f>'10. Travel -Direct Delivery'!J93</f>
        <v>0</v>
      </c>
      <c r="M774" s="139">
        <f>'10. Travel -Direct Delivery'!K93</f>
        <v>0</v>
      </c>
      <c r="N774" s="139">
        <f>'10. Travel -Direct Delivery'!L93</f>
        <v>0</v>
      </c>
      <c r="O774" s="365"/>
      <c r="P774" s="366"/>
    </row>
    <row r="775" spans="2:16" s="114" customFormat="1" hidden="1" x14ac:dyDescent="0.35">
      <c r="B775" s="357">
        <f>'10. Travel -Direct Delivery'!M94</f>
        <v>0</v>
      </c>
      <c r="C775" s="548">
        <f>'10. Travel -Direct Delivery'!A94</f>
        <v>0</v>
      </c>
      <c r="D775" s="138">
        <f>'10. Travel -Direct Delivery'!B94</f>
        <v>0</v>
      </c>
      <c r="E775" s="138">
        <f>'10. Travel -Direct Delivery'!C94</f>
        <v>0</v>
      </c>
      <c r="F775" s="138">
        <f>'10. Travel -Direct Delivery'!D94</f>
        <v>0</v>
      </c>
      <c r="G775" s="595">
        <f>'10. Travel -Direct Delivery'!E94</f>
        <v>0</v>
      </c>
      <c r="H775" s="392">
        <f>'10. Travel -Direct Delivery'!F94</f>
        <v>0</v>
      </c>
      <c r="I775" s="138">
        <f>'10. Travel -Direct Delivery'!G94</f>
        <v>0</v>
      </c>
      <c r="J775" s="548">
        <f>'10. Travel -Direct Delivery'!H94</f>
        <v>0</v>
      </c>
      <c r="K775" s="139">
        <f>'10. Travel -Direct Delivery'!I94</f>
        <v>0</v>
      </c>
      <c r="L775" s="139">
        <f>'10. Travel -Direct Delivery'!J94</f>
        <v>0</v>
      </c>
      <c r="M775" s="139">
        <f>'10. Travel -Direct Delivery'!K94</f>
        <v>0</v>
      </c>
      <c r="N775" s="139">
        <f>'10. Travel -Direct Delivery'!L94</f>
        <v>0</v>
      </c>
      <c r="O775" s="365"/>
      <c r="P775" s="366"/>
    </row>
    <row r="776" spans="2:16" s="114" customFormat="1" hidden="1" x14ac:dyDescent="0.35">
      <c r="B776" s="357">
        <f>'10. Travel -Direct Delivery'!M95</f>
        <v>0</v>
      </c>
      <c r="C776" s="548">
        <f>'10. Travel -Direct Delivery'!A95</f>
        <v>0</v>
      </c>
      <c r="D776" s="138">
        <f>'10. Travel -Direct Delivery'!B95</f>
        <v>0</v>
      </c>
      <c r="E776" s="138">
        <f>'10. Travel -Direct Delivery'!C95</f>
        <v>0</v>
      </c>
      <c r="F776" s="138">
        <f>'10. Travel -Direct Delivery'!D95</f>
        <v>0</v>
      </c>
      <c r="G776" s="595">
        <f>'10. Travel -Direct Delivery'!E95</f>
        <v>0</v>
      </c>
      <c r="H776" s="392">
        <f>'10. Travel -Direct Delivery'!F95</f>
        <v>0</v>
      </c>
      <c r="I776" s="138">
        <f>'10. Travel -Direct Delivery'!G95</f>
        <v>0</v>
      </c>
      <c r="J776" s="548">
        <f>'10. Travel -Direct Delivery'!H95</f>
        <v>0</v>
      </c>
      <c r="K776" s="139">
        <f>'10. Travel -Direct Delivery'!I95</f>
        <v>0</v>
      </c>
      <c r="L776" s="139">
        <f>'10. Travel -Direct Delivery'!J95</f>
        <v>0</v>
      </c>
      <c r="M776" s="139">
        <f>'10. Travel -Direct Delivery'!K95</f>
        <v>0</v>
      </c>
      <c r="N776" s="139">
        <f>'10. Travel -Direct Delivery'!L95</f>
        <v>0</v>
      </c>
      <c r="O776" s="365"/>
      <c r="P776" s="366"/>
    </row>
    <row r="777" spans="2:16" s="114" customFormat="1" hidden="1" x14ac:dyDescent="0.35">
      <c r="B777" s="357">
        <f>'10. Travel -Direct Delivery'!M96</f>
        <v>0</v>
      </c>
      <c r="C777" s="548">
        <f>'10. Travel -Direct Delivery'!A96</f>
        <v>0</v>
      </c>
      <c r="D777" s="138">
        <f>'10. Travel -Direct Delivery'!B96</f>
        <v>0</v>
      </c>
      <c r="E777" s="138">
        <f>'10. Travel -Direct Delivery'!C96</f>
        <v>0</v>
      </c>
      <c r="F777" s="138">
        <f>'10. Travel -Direct Delivery'!D96</f>
        <v>0</v>
      </c>
      <c r="G777" s="595">
        <f>'10. Travel -Direct Delivery'!E96</f>
        <v>0</v>
      </c>
      <c r="H777" s="392">
        <f>'10. Travel -Direct Delivery'!F96</f>
        <v>0</v>
      </c>
      <c r="I777" s="138">
        <f>'10. Travel -Direct Delivery'!G96</f>
        <v>0</v>
      </c>
      <c r="J777" s="548">
        <f>'10. Travel -Direct Delivery'!H96</f>
        <v>0</v>
      </c>
      <c r="K777" s="139">
        <f>'10. Travel -Direct Delivery'!I96</f>
        <v>0</v>
      </c>
      <c r="L777" s="139">
        <f>'10. Travel -Direct Delivery'!J96</f>
        <v>0</v>
      </c>
      <c r="M777" s="139">
        <f>'10. Travel -Direct Delivery'!K96</f>
        <v>0</v>
      </c>
      <c r="N777" s="139">
        <f>'10. Travel -Direct Delivery'!L96</f>
        <v>0</v>
      </c>
      <c r="O777" s="365"/>
      <c r="P777" s="366"/>
    </row>
    <row r="778" spans="2:16" s="114" customFormat="1" hidden="1" x14ac:dyDescent="0.35">
      <c r="B778" s="357">
        <f>'10. Travel -Direct Delivery'!M97</f>
        <v>0</v>
      </c>
      <c r="C778" s="548">
        <f>'10. Travel -Direct Delivery'!A97</f>
        <v>0</v>
      </c>
      <c r="D778" s="138">
        <f>'10. Travel -Direct Delivery'!B97</f>
        <v>0</v>
      </c>
      <c r="E778" s="138">
        <f>'10. Travel -Direct Delivery'!C97</f>
        <v>0</v>
      </c>
      <c r="F778" s="138">
        <f>'10. Travel -Direct Delivery'!D97</f>
        <v>0</v>
      </c>
      <c r="G778" s="595">
        <f>'10. Travel -Direct Delivery'!E97</f>
        <v>0</v>
      </c>
      <c r="H778" s="392">
        <f>'10. Travel -Direct Delivery'!F97</f>
        <v>0</v>
      </c>
      <c r="I778" s="138">
        <f>'10. Travel -Direct Delivery'!G97</f>
        <v>0</v>
      </c>
      <c r="J778" s="548">
        <f>'10. Travel -Direct Delivery'!H97</f>
        <v>0</v>
      </c>
      <c r="K778" s="139">
        <f>'10. Travel -Direct Delivery'!I97</f>
        <v>0</v>
      </c>
      <c r="L778" s="139">
        <f>'10. Travel -Direct Delivery'!J97</f>
        <v>0</v>
      </c>
      <c r="M778" s="139">
        <f>'10. Travel -Direct Delivery'!K97</f>
        <v>0</v>
      </c>
      <c r="N778" s="139">
        <f>'10. Travel -Direct Delivery'!L97</f>
        <v>0</v>
      </c>
      <c r="O778" s="365"/>
      <c r="P778" s="366"/>
    </row>
    <row r="779" spans="2:16" s="114" customFormat="1" hidden="1" x14ac:dyDescent="0.35">
      <c r="B779" s="357">
        <f>'10. Travel -Direct Delivery'!M98</f>
        <v>0</v>
      </c>
      <c r="C779" s="548">
        <f>'10. Travel -Direct Delivery'!A98</f>
        <v>0</v>
      </c>
      <c r="D779" s="138">
        <f>'10. Travel -Direct Delivery'!B98</f>
        <v>0</v>
      </c>
      <c r="E779" s="138">
        <f>'10. Travel -Direct Delivery'!C98</f>
        <v>0</v>
      </c>
      <c r="F779" s="138">
        <f>'10. Travel -Direct Delivery'!D98</f>
        <v>0</v>
      </c>
      <c r="G779" s="595">
        <f>'10. Travel -Direct Delivery'!E98</f>
        <v>0</v>
      </c>
      <c r="H779" s="392">
        <f>'10. Travel -Direct Delivery'!F98</f>
        <v>0</v>
      </c>
      <c r="I779" s="138">
        <f>'10. Travel -Direct Delivery'!G98</f>
        <v>0</v>
      </c>
      <c r="J779" s="548">
        <f>'10. Travel -Direct Delivery'!H98</f>
        <v>0</v>
      </c>
      <c r="K779" s="139">
        <f>'10. Travel -Direct Delivery'!I98</f>
        <v>0</v>
      </c>
      <c r="L779" s="139">
        <f>'10. Travel -Direct Delivery'!J98</f>
        <v>0</v>
      </c>
      <c r="M779" s="139">
        <f>'10. Travel -Direct Delivery'!K98</f>
        <v>0</v>
      </c>
      <c r="N779" s="139">
        <f>'10. Travel -Direct Delivery'!L98</f>
        <v>0</v>
      </c>
      <c r="O779" s="365"/>
      <c r="P779" s="366"/>
    </row>
    <row r="780" spans="2:16" s="114" customFormat="1" hidden="1" x14ac:dyDescent="0.35">
      <c r="B780" s="357">
        <f>'10. Travel -Direct Delivery'!M99</f>
        <v>0</v>
      </c>
      <c r="C780" s="548">
        <f>'10. Travel -Direct Delivery'!A99</f>
        <v>0</v>
      </c>
      <c r="D780" s="138">
        <f>'10. Travel -Direct Delivery'!B99</f>
        <v>0</v>
      </c>
      <c r="E780" s="138">
        <f>'10. Travel -Direct Delivery'!C99</f>
        <v>0</v>
      </c>
      <c r="F780" s="138">
        <f>'10. Travel -Direct Delivery'!D99</f>
        <v>0</v>
      </c>
      <c r="G780" s="595">
        <f>'10. Travel -Direct Delivery'!E99</f>
        <v>0</v>
      </c>
      <c r="H780" s="392">
        <f>'10. Travel -Direct Delivery'!F99</f>
        <v>0</v>
      </c>
      <c r="I780" s="138">
        <f>'10. Travel -Direct Delivery'!G99</f>
        <v>0</v>
      </c>
      <c r="J780" s="548">
        <f>'10. Travel -Direct Delivery'!H99</f>
        <v>0</v>
      </c>
      <c r="K780" s="139">
        <f>'10. Travel -Direct Delivery'!I99</f>
        <v>0</v>
      </c>
      <c r="L780" s="139">
        <f>'10. Travel -Direct Delivery'!J99</f>
        <v>0</v>
      </c>
      <c r="M780" s="139">
        <f>'10. Travel -Direct Delivery'!K99</f>
        <v>0</v>
      </c>
      <c r="N780" s="139">
        <f>'10. Travel -Direct Delivery'!L99</f>
        <v>0</v>
      </c>
      <c r="O780" s="365"/>
      <c r="P780" s="366"/>
    </row>
    <row r="781" spans="2:16" s="114" customFormat="1" hidden="1" x14ac:dyDescent="0.35">
      <c r="B781" s="357">
        <f>'10. Travel -Direct Delivery'!M100</f>
        <v>0</v>
      </c>
      <c r="C781" s="548">
        <f>'10. Travel -Direct Delivery'!A100</f>
        <v>0</v>
      </c>
      <c r="D781" s="138">
        <f>'10. Travel -Direct Delivery'!B100</f>
        <v>0</v>
      </c>
      <c r="E781" s="138">
        <f>'10. Travel -Direct Delivery'!C100</f>
        <v>0</v>
      </c>
      <c r="F781" s="138">
        <f>'10. Travel -Direct Delivery'!D100</f>
        <v>0</v>
      </c>
      <c r="G781" s="595">
        <f>'10. Travel -Direct Delivery'!E100</f>
        <v>0</v>
      </c>
      <c r="H781" s="392">
        <f>'10. Travel -Direct Delivery'!F100</f>
        <v>0</v>
      </c>
      <c r="I781" s="138">
        <f>'10. Travel -Direct Delivery'!G100</f>
        <v>0</v>
      </c>
      <c r="J781" s="548">
        <f>'10. Travel -Direct Delivery'!H100</f>
        <v>0</v>
      </c>
      <c r="K781" s="139">
        <f>'10. Travel -Direct Delivery'!I100</f>
        <v>0</v>
      </c>
      <c r="L781" s="139">
        <f>'10. Travel -Direct Delivery'!J100</f>
        <v>0</v>
      </c>
      <c r="M781" s="139">
        <f>'10. Travel -Direct Delivery'!K100</f>
        <v>0</v>
      </c>
      <c r="N781" s="139">
        <f>'10. Travel -Direct Delivery'!L100</f>
        <v>0</v>
      </c>
      <c r="O781" s="365"/>
      <c r="P781" s="366"/>
    </row>
    <row r="782" spans="2:16" s="114" customFormat="1" hidden="1" x14ac:dyDescent="0.35">
      <c r="B782" s="357">
        <f>'10. Travel -Direct Delivery'!M101</f>
        <v>0</v>
      </c>
      <c r="C782" s="548">
        <f>'10. Travel -Direct Delivery'!A101</f>
        <v>0</v>
      </c>
      <c r="D782" s="138">
        <f>'10. Travel -Direct Delivery'!B101</f>
        <v>0</v>
      </c>
      <c r="E782" s="138">
        <f>'10. Travel -Direct Delivery'!C101</f>
        <v>0</v>
      </c>
      <c r="F782" s="138">
        <f>'10. Travel -Direct Delivery'!D101</f>
        <v>0</v>
      </c>
      <c r="G782" s="595">
        <f>'10. Travel -Direct Delivery'!E101</f>
        <v>0</v>
      </c>
      <c r="H782" s="392">
        <f>'10. Travel -Direct Delivery'!F101</f>
        <v>0</v>
      </c>
      <c r="I782" s="138">
        <f>'10. Travel -Direct Delivery'!G101</f>
        <v>0</v>
      </c>
      <c r="J782" s="548">
        <f>'10. Travel -Direct Delivery'!H101</f>
        <v>0</v>
      </c>
      <c r="K782" s="139">
        <f>'10. Travel -Direct Delivery'!I101</f>
        <v>0</v>
      </c>
      <c r="L782" s="139">
        <f>'10. Travel -Direct Delivery'!J101</f>
        <v>0</v>
      </c>
      <c r="M782" s="139">
        <f>'10. Travel -Direct Delivery'!K101</f>
        <v>0</v>
      </c>
      <c r="N782" s="139">
        <f>'10. Travel -Direct Delivery'!L101</f>
        <v>0</v>
      </c>
      <c r="O782" s="365"/>
      <c r="P782" s="366"/>
    </row>
    <row r="783" spans="2:16" s="114" customFormat="1" hidden="1" x14ac:dyDescent="0.35">
      <c r="B783" s="357">
        <f>'10. Travel -Direct Delivery'!M102</f>
        <v>0</v>
      </c>
      <c r="C783" s="548">
        <f>'10. Travel -Direct Delivery'!A102</f>
        <v>0</v>
      </c>
      <c r="D783" s="138">
        <f>'10. Travel -Direct Delivery'!B102</f>
        <v>0</v>
      </c>
      <c r="E783" s="138">
        <f>'10. Travel -Direct Delivery'!C102</f>
        <v>0</v>
      </c>
      <c r="F783" s="138">
        <f>'10. Travel -Direct Delivery'!D102</f>
        <v>0</v>
      </c>
      <c r="G783" s="595">
        <f>'10. Travel -Direct Delivery'!E102</f>
        <v>0</v>
      </c>
      <c r="H783" s="392">
        <f>'10. Travel -Direct Delivery'!F102</f>
        <v>0</v>
      </c>
      <c r="I783" s="138">
        <f>'10. Travel -Direct Delivery'!G102</f>
        <v>0</v>
      </c>
      <c r="J783" s="548">
        <f>'10. Travel -Direct Delivery'!H102</f>
        <v>0</v>
      </c>
      <c r="K783" s="139">
        <f>'10. Travel -Direct Delivery'!I102</f>
        <v>0</v>
      </c>
      <c r="L783" s="139">
        <f>'10. Travel -Direct Delivery'!J102</f>
        <v>0</v>
      </c>
      <c r="M783" s="139">
        <f>'10. Travel -Direct Delivery'!K102</f>
        <v>0</v>
      </c>
      <c r="N783" s="139">
        <f>'10. Travel -Direct Delivery'!L102</f>
        <v>0</v>
      </c>
      <c r="O783" s="365"/>
      <c r="P783" s="366"/>
    </row>
    <row r="784" spans="2:16" s="114" customFormat="1" hidden="1" x14ac:dyDescent="0.35">
      <c r="B784" s="357">
        <f>'10. Travel -Direct Delivery'!M103</f>
        <v>0</v>
      </c>
      <c r="C784" s="548">
        <f>'10. Travel -Direct Delivery'!A103</f>
        <v>0</v>
      </c>
      <c r="D784" s="138">
        <f>'10. Travel -Direct Delivery'!B103</f>
        <v>0</v>
      </c>
      <c r="E784" s="138">
        <f>'10. Travel -Direct Delivery'!C103</f>
        <v>0</v>
      </c>
      <c r="F784" s="138">
        <f>'10. Travel -Direct Delivery'!D103</f>
        <v>0</v>
      </c>
      <c r="G784" s="595">
        <f>'10. Travel -Direct Delivery'!E103</f>
        <v>0</v>
      </c>
      <c r="H784" s="392">
        <f>'10. Travel -Direct Delivery'!F103</f>
        <v>0</v>
      </c>
      <c r="I784" s="138">
        <f>'10. Travel -Direct Delivery'!G103</f>
        <v>0</v>
      </c>
      <c r="J784" s="548">
        <f>'10. Travel -Direct Delivery'!H103</f>
        <v>0</v>
      </c>
      <c r="K784" s="139">
        <f>'10. Travel -Direct Delivery'!I103</f>
        <v>0</v>
      </c>
      <c r="L784" s="139">
        <f>'10. Travel -Direct Delivery'!J103</f>
        <v>0</v>
      </c>
      <c r="M784" s="139">
        <f>'10. Travel -Direct Delivery'!K103</f>
        <v>0</v>
      </c>
      <c r="N784" s="139">
        <f>'10. Travel -Direct Delivery'!L103</f>
        <v>0</v>
      </c>
      <c r="O784" s="365"/>
      <c r="P784" s="366"/>
    </row>
    <row r="785" spans="2:16" s="114" customFormat="1" hidden="1" x14ac:dyDescent="0.35">
      <c r="B785" s="357">
        <f>'10. Travel -Direct Delivery'!M104</f>
        <v>0</v>
      </c>
      <c r="C785" s="548">
        <f>'10. Travel -Direct Delivery'!A104</f>
        <v>0</v>
      </c>
      <c r="D785" s="138">
        <f>'10. Travel -Direct Delivery'!B104</f>
        <v>0</v>
      </c>
      <c r="E785" s="138">
        <f>'10. Travel -Direct Delivery'!C104</f>
        <v>0</v>
      </c>
      <c r="F785" s="138">
        <f>'10. Travel -Direct Delivery'!D104</f>
        <v>0</v>
      </c>
      <c r="G785" s="595">
        <f>'10. Travel -Direct Delivery'!E104</f>
        <v>0</v>
      </c>
      <c r="H785" s="392">
        <f>'10. Travel -Direct Delivery'!F104</f>
        <v>0</v>
      </c>
      <c r="I785" s="138">
        <f>'10. Travel -Direct Delivery'!G104</f>
        <v>0</v>
      </c>
      <c r="J785" s="548">
        <f>'10. Travel -Direct Delivery'!H104</f>
        <v>0</v>
      </c>
      <c r="K785" s="139">
        <f>'10. Travel -Direct Delivery'!I104</f>
        <v>0</v>
      </c>
      <c r="L785" s="139">
        <f>'10. Travel -Direct Delivery'!J104</f>
        <v>0</v>
      </c>
      <c r="M785" s="139">
        <f>'10. Travel -Direct Delivery'!K104</f>
        <v>0</v>
      </c>
      <c r="N785" s="139">
        <f>'10. Travel -Direct Delivery'!L104</f>
        <v>0</v>
      </c>
      <c r="O785" s="365"/>
      <c r="P785" s="366"/>
    </row>
    <row r="786" spans="2:16" s="114" customFormat="1" hidden="1" x14ac:dyDescent="0.35">
      <c r="B786" s="357">
        <f>'10. Travel -Direct Delivery'!M105</f>
        <v>0</v>
      </c>
      <c r="C786" s="548">
        <f>'10. Travel -Direct Delivery'!A105</f>
        <v>0</v>
      </c>
      <c r="D786" s="138">
        <f>'10. Travel -Direct Delivery'!B105</f>
        <v>0</v>
      </c>
      <c r="E786" s="138">
        <f>'10. Travel -Direct Delivery'!C105</f>
        <v>0</v>
      </c>
      <c r="F786" s="138">
        <f>'10. Travel -Direct Delivery'!D105</f>
        <v>0</v>
      </c>
      <c r="G786" s="595">
        <f>'10. Travel -Direct Delivery'!E105</f>
        <v>0</v>
      </c>
      <c r="H786" s="392">
        <f>'10. Travel -Direct Delivery'!F105</f>
        <v>0</v>
      </c>
      <c r="I786" s="138">
        <f>'10. Travel -Direct Delivery'!G105</f>
        <v>0</v>
      </c>
      <c r="J786" s="548">
        <f>'10. Travel -Direct Delivery'!H105</f>
        <v>0</v>
      </c>
      <c r="K786" s="139">
        <f>'10. Travel -Direct Delivery'!I105</f>
        <v>0</v>
      </c>
      <c r="L786" s="139">
        <f>'10. Travel -Direct Delivery'!J105</f>
        <v>0</v>
      </c>
      <c r="M786" s="139">
        <f>'10. Travel -Direct Delivery'!K105</f>
        <v>0</v>
      </c>
      <c r="N786" s="139">
        <f>'10. Travel -Direct Delivery'!L105</f>
        <v>0</v>
      </c>
      <c r="O786" s="365"/>
      <c r="P786" s="366"/>
    </row>
    <row r="787" spans="2:16" s="114" customFormat="1" hidden="1" x14ac:dyDescent="0.35">
      <c r="B787" s="357">
        <f>'10. Travel -Direct Delivery'!M106</f>
        <v>0</v>
      </c>
      <c r="C787" s="548">
        <f>'10. Travel -Direct Delivery'!A106</f>
        <v>0</v>
      </c>
      <c r="D787" s="138">
        <f>'10. Travel -Direct Delivery'!B106</f>
        <v>0</v>
      </c>
      <c r="E787" s="138">
        <f>'10. Travel -Direct Delivery'!C106</f>
        <v>0</v>
      </c>
      <c r="F787" s="138">
        <f>'10. Travel -Direct Delivery'!D106</f>
        <v>0</v>
      </c>
      <c r="G787" s="595">
        <f>'10. Travel -Direct Delivery'!E106</f>
        <v>0</v>
      </c>
      <c r="H787" s="392">
        <f>'10. Travel -Direct Delivery'!F106</f>
        <v>0</v>
      </c>
      <c r="I787" s="138">
        <f>'10. Travel -Direct Delivery'!G106</f>
        <v>0</v>
      </c>
      <c r="J787" s="548">
        <f>'10. Travel -Direct Delivery'!H106</f>
        <v>0</v>
      </c>
      <c r="K787" s="139">
        <f>'10. Travel -Direct Delivery'!I106</f>
        <v>0</v>
      </c>
      <c r="L787" s="139">
        <f>'10. Travel -Direct Delivery'!J106</f>
        <v>0</v>
      </c>
      <c r="M787" s="139">
        <f>'10. Travel -Direct Delivery'!K106</f>
        <v>0</v>
      </c>
      <c r="N787" s="139">
        <f>'10. Travel -Direct Delivery'!L106</f>
        <v>0</v>
      </c>
      <c r="O787" s="365"/>
      <c r="P787" s="366"/>
    </row>
    <row r="788" spans="2:16" s="114" customFormat="1" hidden="1" x14ac:dyDescent="0.35">
      <c r="B788" s="357">
        <f>'10. Travel -Direct Delivery'!M107</f>
        <v>0</v>
      </c>
      <c r="C788" s="548">
        <f>'10. Travel -Direct Delivery'!A107</f>
        <v>0</v>
      </c>
      <c r="D788" s="138">
        <f>'10. Travel -Direct Delivery'!B107</f>
        <v>0</v>
      </c>
      <c r="E788" s="138">
        <f>'10. Travel -Direct Delivery'!C107</f>
        <v>0</v>
      </c>
      <c r="F788" s="138">
        <f>'10. Travel -Direct Delivery'!D107</f>
        <v>0</v>
      </c>
      <c r="G788" s="595">
        <f>'10. Travel -Direct Delivery'!E107</f>
        <v>0</v>
      </c>
      <c r="H788" s="392">
        <f>'10. Travel -Direct Delivery'!F107</f>
        <v>0</v>
      </c>
      <c r="I788" s="138">
        <f>'10. Travel -Direct Delivery'!G107</f>
        <v>0</v>
      </c>
      <c r="J788" s="548">
        <f>'10. Travel -Direct Delivery'!H107</f>
        <v>0</v>
      </c>
      <c r="K788" s="139">
        <f>'10. Travel -Direct Delivery'!I107</f>
        <v>0</v>
      </c>
      <c r="L788" s="139">
        <f>'10. Travel -Direct Delivery'!J107</f>
        <v>0</v>
      </c>
      <c r="M788" s="139">
        <f>'10. Travel -Direct Delivery'!K107</f>
        <v>0</v>
      </c>
      <c r="N788" s="139">
        <f>'10. Travel -Direct Delivery'!L107</f>
        <v>0</v>
      </c>
      <c r="O788" s="365"/>
      <c r="P788" s="366"/>
    </row>
    <row r="789" spans="2:16" s="114" customFormat="1" hidden="1" x14ac:dyDescent="0.35">
      <c r="B789" s="357">
        <f>'10. Travel -Direct Delivery'!M108</f>
        <v>0</v>
      </c>
      <c r="C789" s="548">
        <f>'10. Travel -Direct Delivery'!A108</f>
        <v>0</v>
      </c>
      <c r="D789" s="138">
        <f>'10. Travel -Direct Delivery'!B108</f>
        <v>0</v>
      </c>
      <c r="E789" s="138">
        <f>'10. Travel -Direct Delivery'!C108</f>
        <v>0</v>
      </c>
      <c r="F789" s="138">
        <f>'10. Travel -Direct Delivery'!D108</f>
        <v>0</v>
      </c>
      <c r="G789" s="595">
        <f>'10. Travel -Direct Delivery'!E108</f>
        <v>0</v>
      </c>
      <c r="H789" s="392">
        <f>'10. Travel -Direct Delivery'!F108</f>
        <v>0</v>
      </c>
      <c r="I789" s="138">
        <f>'10. Travel -Direct Delivery'!G108</f>
        <v>0</v>
      </c>
      <c r="J789" s="548">
        <f>'10. Travel -Direct Delivery'!H108</f>
        <v>0</v>
      </c>
      <c r="K789" s="139">
        <f>'10. Travel -Direct Delivery'!I108</f>
        <v>0</v>
      </c>
      <c r="L789" s="139">
        <f>'10. Travel -Direct Delivery'!J108</f>
        <v>0</v>
      </c>
      <c r="M789" s="139">
        <f>'10. Travel -Direct Delivery'!K108</f>
        <v>0</v>
      </c>
      <c r="N789" s="139">
        <f>'10. Travel -Direct Delivery'!L108</f>
        <v>0</v>
      </c>
      <c r="O789" s="365"/>
      <c r="P789" s="366"/>
    </row>
    <row r="790" spans="2:16" s="114" customFormat="1" hidden="1" x14ac:dyDescent="0.35">
      <c r="B790" s="357">
        <f>'10. Travel -Direct Delivery'!M109</f>
        <v>0</v>
      </c>
      <c r="C790" s="548">
        <f>'10. Travel -Direct Delivery'!A109</f>
        <v>0</v>
      </c>
      <c r="D790" s="138">
        <f>'10. Travel -Direct Delivery'!B109</f>
        <v>0</v>
      </c>
      <c r="E790" s="138">
        <f>'10. Travel -Direct Delivery'!C109</f>
        <v>0</v>
      </c>
      <c r="F790" s="138">
        <f>'10. Travel -Direct Delivery'!D109</f>
        <v>0</v>
      </c>
      <c r="G790" s="595">
        <f>'10. Travel -Direct Delivery'!E109</f>
        <v>0</v>
      </c>
      <c r="H790" s="392">
        <f>'10. Travel -Direct Delivery'!F109</f>
        <v>0</v>
      </c>
      <c r="I790" s="138">
        <f>'10. Travel -Direct Delivery'!G109</f>
        <v>0</v>
      </c>
      <c r="J790" s="548">
        <f>'10. Travel -Direct Delivery'!H109</f>
        <v>0</v>
      </c>
      <c r="K790" s="139">
        <f>'10. Travel -Direct Delivery'!I109</f>
        <v>0</v>
      </c>
      <c r="L790" s="139">
        <f>'10. Travel -Direct Delivery'!J109</f>
        <v>0</v>
      </c>
      <c r="M790" s="139">
        <f>'10. Travel -Direct Delivery'!K109</f>
        <v>0</v>
      </c>
      <c r="N790" s="139">
        <f>'10. Travel -Direct Delivery'!L109</f>
        <v>0</v>
      </c>
      <c r="O790" s="365"/>
      <c r="P790" s="366"/>
    </row>
    <row r="791" spans="2:16" s="114" customFormat="1" hidden="1" x14ac:dyDescent="0.35">
      <c r="B791" s="357">
        <f>'10. Travel -Direct Delivery'!M110</f>
        <v>0</v>
      </c>
      <c r="C791" s="548">
        <f>'10. Travel -Direct Delivery'!A110</f>
        <v>0</v>
      </c>
      <c r="D791" s="138">
        <f>'10. Travel -Direct Delivery'!B110</f>
        <v>0</v>
      </c>
      <c r="E791" s="138">
        <f>'10. Travel -Direct Delivery'!C110</f>
        <v>0</v>
      </c>
      <c r="F791" s="138">
        <f>'10. Travel -Direct Delivery'!D110</f>
        <v>0</v>
      </c>
      <c r="G791" s="595">
        <f>'10. Travel -Direct Delivery'!E110</f>
        <v>0</v>
      </c>
      <c r="H791" s="392">
        <f>'10. Travel -Direct Delivery'!F110</f>
        <v>0</v>
      </c>
      <c r="I791" s="138">
        <f>'10. Travel -Direct Delivery'!G110</f>
        <v>0</v>
      </c>
      <c r="J791" s="548">
        <f>'10. Travel -Direct Delivery'!H110</f>
        <v>0</v>
      </c>
      <c r="K791" s="139">
        <f>'10. Travel -Direct Delivery'!I110</f>
        <v>0</v>
      </c>
      <c r="L791" s="139">
        <f>'10. Travel -Direct Delivery'!J110</f>
        <v>0</v>
      </c>
      <c r="M791" s="139">
        <f>'10. Travel -Direct Delivery'!K110</f>
        <v>0</v>
      </c>
      <c r="N791" s="139">
        <f>'10. Travel -Direct Delivery'!L110</f>
        <v>0</v>
      </c>
      <c r="O791" s="370"/>
      <c r="P791" s="371"/>
    </row>
    <row r="792" spans="2:16" s="114" customFormat="1" hidden="1" x14ac:dyDescent="0.35">
      <c r="B792" s="357">
        <f>'10. Travel -Direct Delivery'!M111</f>
        <v>0</v>
      </c>
      <c r="C792" s="548">
        <f>'10. Travel -Direct Delivery'!A111</f>
        <v>0</v>
      </c>
      <c r="D792" s="138">
        <f>'10. Travel -Direct Delivery'!B111</f>
        <v>0</v>
      </c>
      <c r="E792" s="138">
        <f>'10. Travel -Direct Delivery'!C111</f>
        <v>0</v>
      </c>
      <c r="F792" s="138">
        <f>'10. Travel -Direct Delivery'!D111</f>
        <v>0</v>
      </c>
      <c r="G792" s="595">
        <f>'10. Travel -Direct Delivery'!E111</f>
        <v>0</v>
      </c>
      <c r="H792" s="392">
        <f>'10. Travel -Direct Delivery'!F111</f>
        <v>0</v>
      </c>
      <c r="I792" s="138">
        <f>'10. Travel -Direct Delivery'!G111</f>
        <v>0</v>
      </c>
      <c r="J792" s="548">
        <f>'10. Travel -Direct Delivery'!H111</f>
        <v>0</v>
      </c>
      <c r="K792" s="139">
        <f>'10. Travel -Direct Delivery'!I111</f>
        <v>0</v>
      </c>
      <c r="L792" s="139">
        <f>'10. Travel -Direct Delivery'!J111</f>
        <v>0</v>
      </c>
      <c r="M792" s="139">
        <f>'10. Travel -Direct Delivery'!K111</f>
        <v>0</v>
      </c>
      <c r="N792" s="139">
        <f>'10. Travel -Direct Delivery'!L111</f>
        <v>0</v>
      </c>
      <c r="O792" s="365"/>
      <c r="P792" s="366"/>
    </row>
    <row r="793" spans="2:16" s="114" customFormat="1" hidden="1" x14ac:dyDescent="0.35">
      <c r="B793" s="357">
        <f>'10. Travel -Direct Delivery'!M112</f>
        <v>0</v>
      </c>
      <c r="C793" s="548">
        <f>'10. Travel -Direct Delivery'!A112</f>
        <v>0</v>
      </c>
      <c r="D793" s="138">
        <f>'10. Travel -Direct Delivery'!B112</f>
        <v>0</v>
      </c>
      <c r="E793" s="138">
        <f>'10. Travel -Direct Delivery'!C112</f>
        <v>0</v>
      </c>
      <c r="F793" s="138">
        <f>'10. Travel -Direct Delivery'!D112</f>
        <v>0</v>
      </c>
      <c r="G793" s="595">
        <f>'10. Travel -Direct Delivery'!E112</f>
        <v>0</v>
      </c>
      <c r="H793" s="392">
        <f>'10. Travel -Direct Delivery'!F112</f>
        <v>0</v>
      </c>
      <c r="I793" s="138">
        <f>'10. Travel -Direct Delivery'!G112</f>
        <v>0</v>
      </c>
      <c r="J793" s="548">
        <f>'10. Travel -Direct Delivery'!H112</f>
        <v>0</v>
      </c>
      <c r="K793" s="139">
        <f>'10. Travel -Direct Delivery'!I112</f>
        <v>0</v>
      </c>
      <c r="L793" s="139">
        <f>'10. Travel -Direct Delivery'!J112</f>
        <v>0</v>
      </c>
      <c r="M793" s="139">
        <f>'10. Travel -Direct Delivery'!K112</f>
        <v>0</v>
      </c>
      <c r="N793" s="139">
        <f>'10. Travel -Direct Delivery'!L112</f>
        <v>0</v>
      </c>
      <c r="O793" s="367"/>
      <c r="P793" s="368"/>
    </row>
    <row r="794" spans="2:16" s="114" customFormat="1" hidden="1" x14ac:dyDescent="0.35">
      <c r="B794" s="357">
        <f>'10. Travel -Direct Delivery'!M113</f>
        <v>0</v>
      </c>
      <c r="C794" s="548">
        <f>'10. Travel -Direct Delivery'!A113</f>
        <v>0</v>
      </c>
      <c r="D794" s="138">
        <f>'10. Travel -Direct Delivery'!B113</f>
        <v>0</v>
      </c>
      <c r="E794" s="138">
        <f>'10. Travel -Direct Delivery'!C113</f>
        <v>0</v>
      </c>
      <c r="F794" s="138">
        <f>'10. Travel -Direct Delivery'!D113</f>
        <v>0</v>
      </c>
      <c r="G794" s="595">
        <f>'10. Travel -Direct Delivery'!E113</f>
        <v>0</v>
      </c>
      <c r="H794" s="392">
        <f>'10. Travel -Direct Delivery'!F113</f>
        <v>0</v>
      </c>
      <c r="I794" s="138">
        <f>'10. Travel -Direct Delivery'!G113</f>
        <v>0</v>
      </c>
      <c r="J794" s="548">
        <f>'10. Travel -Direct Delivery'!H113</f>
        <v>0</v>
      </c>
      <c r="K794" s="139">
        <f>'10. Travel -Direct Delivery'!I113</f>
        <v>0</v>
      </c>
      <c r="L794" s="139">
        <f>'10. Travel -Direct Delivery'!J113</f>
        <v>0</v>
      </c>
      <c r="M794" s="139">
        <f>'10. Travel -Direct Delivery'!K113</f>
        <v>0</v>
      </c>
      <c r="N794" s="139">
        <f>'10. Travel -Direct Delivery'!L113</f>
        <v>0</v>
      </c>
      <c r="O794" s="367"/>
      <c r="P794" s="371"/>
    </row>
    <row r="795" spans="2:16" s="114" customFormat="1" hidden="1" x14ac:dyDescent="0.35">
      <c r="B795" s="357">
        <f>'10. Travel -Direct Delivery'!M114</f>
        <v>0</v>
      </c>
      <c r="C795" s="548">
        <f>'10. Travel -Direct Delivery'!A114</f>
        <v>0</v>
      </c>
      <c r="D795" s="138">
        <f>'10. Travel -Direct Delivery'!B114</f>
        <v>0</v>
      </c>
      <c r="E795" s="138">
        <f>'10. Travel -Direct Delivery'!C114</f>
        <v>0</v>
      </c>
      <c r="F795" s="138">
        <f>'10. Travel -Direct Delivery'!D114</f>
        <v>0</v>
      </c>
      <c r="G795" s="595">
        <f>'10. Travel -Direct Delivery'!E114</f>
        <v>0</v>
      </c>
      <c r="H795" s="392">
        <f>'10. Travel -Direct Delivery'!F114</f>
        <v>0</v>
      </c>
      <c r="I795" s="138">
        <f>'10. Travel -Direct Delivery'!G114</f>
        <v>0</v>
      </c>
      <c r="J795" s="548">
        <f>'10. Travel -Direct Delivery'!H114</f>
        <v>0</v>
      </c>
      <c r="K795" s="139">
        <f>'10. Travel -Direct Delivery'!I114</f>
        <v>0</v>
      </c>
      <c r="L795" s="139">
        <f>'10. Travel -Direct Delivery'!J114</f>
        <v>0</v>
      </c>
      <c r="M795" s="139">
        <f>'10. Travel -Direct Delivery'!K114</f>
        <v>0</v>
      </c>
      <c r="N795" s="139">
        <f>'10. Travel -Direct Delivery'!L114</f>
        <v>0</v>
      </c>
      <c r="O795" s="365"/>
      <c r="P795" s="366"/>
    </row>
    <row r="796" spans="2:16" s="114" customFormat="1" hidden="1" x14ac:dyDescent="0.35">
      <c r="B796" s="357">
        <f>'10. Travel -Direct Delivery'!M115</f>
        <v>0</v>
      </c>
      <c r="C796" s="548">
        <f>'10. Travel -Direct Delivery'!A115</f>
        <v>0</v>
      </c>
      <c r="D796" s="138">
        <f>'10. Travel -Direct Delivery'!B115</f>
        <v>0</v>
      </c>
      <c r="E796" s="138">
        <f>'10. Travel -Direct Delivery'!C115</f>
        <v>0</v>
      </c>
      <c r="F796" s="138">
        <f>'10. Travel -Direct Delivery'!D115</f>
        <v>0</v>
      </c>
      <c r="G796" s="595">
        <f>'10. Travel -Direct Delivery'!E115</f>
        <v>0</v>
      </c>
      <c r="H796" s="392">
        <f>'10. Travel -Direct Delivery'!F115</f>
        <v>0</v>
      </c>
      <c r="I796" s="138">
        <f>'10. Travel -Direct Delivery'!G115</f>
        <v>0</v>
      </c>
      <c r="J796" s="548">
        <f>'10. Travel -Direct Delivery'!H115</f>
        <v>0</v>
      </c>
      <c r="K796" s="139">
        <f>'10. Travel -Direct Delivery'!I115</f>
        <v>0</v>
      </c>
      <c r="L796" s="139">
        <f>'10. Travel -Direct Delivery'!J115</f>
        <v>0</v>
      </c>
      <c r="M796" s="139">
        <f>'10. Travel -Direct Delivery'!K115</f>
        <v>0</v>
      </c>
      <c r="N796" s="139">
        <f>'10. Travel -Direct Delivery'!L115</f>
        <v>0</v>
      </c>
      <c r="O796" s="367"/>
      <c r="P796" s="368"/>
    </row>
    <row r="797" spans="2:16" s="114" customFormat="1" hidden="1" x14ac:dyDescent="0.35">
      <c r="B797" s="357">
        <f>'10. Travel -Direct Delivery'!M116</f>
        <v>0</v>
      </c>
      <c r="C797" s="548">
        <f>'10. Travel -Direct Delivery'!A116</f>
        <v>0</v>
      </c>
      <c r="D797" s="138">
        <f>'10. Travel -Direct Delivery'!B116</f>
        <v>0</v>
      </c>
      <c r="E797" s="138">
        <f>'10. Travel -Direct Delivery'!C116</f>
        <v>0</v>
      </c>
      <c r="F797" s="138">
        <f>'10. Travel -Direct Delivery'!D116</f>
        <v>0</v>
      </c>
      <c r="G797" s="595">
        <f>'10. Travel -Direct Delivery'!E116</f>
        <v>0</v>
      </c>
      <c r="H797" s="392">
        <f>'10. Travel -Direct Delivery'!F116</f>
        <v>0</v>
      </c>
      <c r="I797" s="138">
        <f>'10. Travel -Direct Delivery'!G116</f>
        <v>0</v>
      </c>
      <c r="J797" s="548">
        <f>'10. Travel -Direct Delivery'!H116</f>
        <v>0</v>
      </c>
      <c r="K797" s="139">
        <f>'10. Travel -Direct Delivery'!I116</f>
        <v>0</v>
      </c>
      <c r="L797" s="139">
        <f>'10. Travel -Direct Delivery'!J116</f>
        <v>0</v>
      </c>
      <c r="M797" s="139">
        <f>'10. Travel -Direct Delivery'!K116</f>
        <v>0</v>
      </c>
      <c r="N797" s="139">
        <f>'10. Travel -Direct Delivery'!L116</f>
        <v>0</v>
      </c>
      <c r="O797" s="365"/>
      <c r="P797" s="366"/>
    </row>
    <row r="798" spans="2:16" s="114" customFormat="1" hidden="1" x14ac:dyDescent="0.35">
      <c r="B798" s="357">
        <f>'10. Travel -Direct Delivery'!M117</f>
        <v>0</v>
      </c>
      <c r="C798" s="548">
        <f>'10. Travel -Direct Delivery'!A117</f>
        <v>0</v>
      </c>
      <c r="D798" s="138">
        <f>'10. Travel -Direct Delivery'!B117</f>
        <v>0</v>
      </c>
      <c r="E798" s="138">
        <f>'10. Travel -Direct Delivery'!C117</f>
        <v>0</v>
      </c>
      <c r="F798" s="138">
        <f>'10. Travel -Direct Delivery'!D117</f>
        <v>0</v>
      </c>
      <c r="G798" s="595">
        <f>'10. Travel -Direct Delivery'!E117</f>
        <v>0</v>
      </c>
      <c r="H798" s="392">
        <f>'10. Travel -Direct Delivery'!F117</f>
        <v>0</v>
      </c>
      <c r="I798" s="138">
        <f>'10. Travel -Direct Delivery'!G117</f>
        <v>0</v>
      </c>
      <c r="J798" s="548">
        <f>'10. Travel -Direct Delivery'!H117</f>
        <v>0</v>
      </c>
      <c r="K798" s="139">
        <f>'10. Travel -Direct Delivery'!I117</f>
        <v>0</v>
      </c>
      <c r="L798" s="139">
        <f>'10. Travel -Direct Delivery'!J117</f>
        <v>0</v>
      </c>
      <c r="M798" s="139">
        <f>'10. Travel -Direct Delivery'!K117</f>
        <v>0</v>
      </c>
      <c r="N798" s="139">
        <f>'10. Travel -Direct Delivery'!L117</f>
        <v>0</v>
      </c>
      <c r="O798" s="365"/>
      <c r="P798" s="366"/>
    </row>
    <row r="799" spans="2:16" s="114" customFormat="1" hidden="1" x14ac:dyDescent="0.35">
      <c r="B799" s="357">
        <f>'10. Travel -Direct Delivery'!M118</f>
        <v>0</v>
      </c>
      <c r="C799" s="548">
        <f>'10. Travel -Direct Delivery'!A118</f>
        <v>0</v>
      </c>
      <c r="D799" s="138">
        <f>'10. Travel -Direct Delivery'!B118</f>
        <v>0</v>
      </c>
      <c r="E799" s="138">
        <f>'10. Travel -Direct Delivery'!C118</f>
        <v>0</v>
      </c>
      <c r="F799" s="138">
        <f>'10. Travel -Direct Delivery'!D118</f>
        <v>0</v>
      </c>
      <c r="G799" s="595">
        <f>'10. Travel -Direct Delivery'!E118</f>
        <v>0</v>
      </c>
      <c r="H799" s="392">
        <f>'10. Travel -Direct Delivery'!F118</f>
        <v>0</v>
      </c>
      <c r="I799" s="138">
        <f>'10. Travel -Direct Delivery'!G118</f>
        <v>0</v>
      </c>
      <c r="J799" s="548">
        <f>'10. Travel -Direct Delivery'!H118</f>
        <v>0</v>
      </c>
      <c r="K799" s="139">
        <f>'10. Travel -Direct Delivery'!I118</f>
        <v>0</v>
      </c>
      <c r="L799" s="139">
        <f>'10. Travel -Direct Delivery'!J118</f>
        <v>0</v>
      </c>
      <c r="M799" s="139">
        <f>'10. Travel -Direct Delivery'!K118</f>
        <v>0</v>
      </c>
      <c r="N799" s="139">
        <f>'10. Travel -Direct Delivery'!L118</f>
        <v>0</v>
      </c>
      <c r="O799" s="365"/>
      <c r="P799" s="366"/>
    </row>
    <row r="800" spans="2:16" s="114" customFormat="1" hidden="1" x14ac:dyDescent="0.35">
      <c r="B800" s="357">
        <f>'10. Travel -Direct Delivery'!M119</f>
        <v>0</v>
      </c>
      <c r="C800" s="548">
        <f>'10. Travel -Direct Delivery'!A119</f>
        <v>0</v>
      </c>
      <c r="D800" s="138">
        <f>'10. Travel -Direct Delivery'!B119</f>
        <v>0</v>
      </c>
      <c r="E800" s="138">
        <f>'10. Travel -Direct Delivery'!C119</f>
        <v>0</v>
      </c>
      <c r="F800" s="138">
        <f>'10. Travel -Direct Delivery'!D119</f>
        <v>0</v>
      </c>
      <c r="G800" s="595">
        <f>'10. Travel -Direct Delivery'!E119</f>
        <v>0</v>
      </c>
      <c r="H800" s="392">
        <f>'10. Travel -Direct Delivery'!F119</f>
        <v>0</v>
      </c>
      <c r="I800" s="138">
        <f>'10. Travel -Direct Delivery'!G119</f>
        <v>0</v>
      </c>
      <c r="J800" s="548">
        <f>'10. Travel -Direct Delivery'!H119</f>
        <v>0</v>
      </c>
      <c r="K800" s="139">
        <f>'10. Travel -Direct Delivery'!I119</f>
        <v>0</v>
      </c>
      <c r="L800" s="139">
        <f>'10. Travel -Direct Delivery'!J119</f>
        <v>0</v>
      </c>
      <c r="M800" s="139">
        <f>'10. Travel -Direct Delivery'!K119</f>
        <v>0</v>
      </c>
      <c r="N800" s="139">
        <f>'10. Travel -Direct Delivery'!L119</f>
        <v>0</v>
      </c>
      <c r="O800" s="365"/>
      <c r="P800" s="366"/>
    </row>
    <row r="801" spans="2:16" s="114" customFormat="1" hidden="1" x14ac:dyDescent="0.35">
      <c r="B801" s="357">
        <f>'10. Travel -Direct Delivery'!M120</f>
        <v>0</v>
      </c>
      <c r="C801" s="548">
        <f>'10. Travel -Direct Delivery'!A120</f>
        <v>0</v>
      </c>
      <c r="D801" s="138">
        <f>'10. Travel -Direct Delivery'!B120</f>
        <v>0</v>
      </c>
      <c r="E801" s="138">
        <f>'10. Travel -Direct Delivery'!C120</f>
        <v>0</v>
      </c>
      <c r="F801" s="138">
        <f>'10. Travel -Direct Delivery'!D120</f>
        <v>0</v>
      </c>
      <c r="G801" s="595">
        <f>'10. Travel -Direct Delivery'!E120</f>
        <v>0</v>
      </c>
      <c r="H801" s="392">
        <f>'10. Travel -Direct Delivery'!F120</f>
        <v>0</v>
      </c>
      <c r="I801" s="138">
        <f>'10. Travel -Direct Delivery'!G120</f>
        <v>0</v>
      </c>
      <c r="J801" s="548">
        <f>'10. Travel -Direct Delivery'!H120</f>
        <v>0</v>
      </c>
      <c r="K801" s="139">
        <f>'10. Travel -Direct Delivery'!I120</f>
        <v>0</v>
      </c>
      <c r="L801" s="139">
        <f>'10. Travel -Direct Delivery'!J120</f>
        <v>0</v>
      </c>
      <c r="M801" s="139">
        <f>'10. Travel -Direct Delivery'!K120</f>
        <v>0</v>
      </c>
      <c r="N801" s="139">
        <f>'10. Travel -Direct Delivery'!L120</f>
        <v>0</v>
      </c>
      <c r="O801" s="365"/>
      <c r="P801" s="366"/>
    </row>
    <row r="802" spans="2:16" s="114" customFormat="1" hidden="1" x14ac:dyDescent="0.35">
      <c r="B802" s="357">
        <f>'10. Travel -Direct Delivery'!M121</f>
        <v>0</v>
      </c>
      <c r="C802" s="548">
        <f>'10. Travel -Direct Delivery'!A121</f>
        <v>0</v>
      </c>
      <c r="D802" s="138">
        <f>'10. Travel -Direct Delivery'!B121</f>
        <v>0</v>
      </c>
      <c r="E802" s="138">
        <f>'10. Travel -Direct Delivery'!C121</f>
        <v>0</v>
      </c>
      <c r="F802" s="138">
        <f>'10. Travel -Direct Delivery'!D121</f>
        <v>0</v>
      </c>
      <c r="G802" s="595">
        <f>'10. Travel -Direct Delivery'!E121</f>
        <v>0</v>
      </c>
      <c r="H802" s="392">
        <f>'10. Travel -Direct Delivery'!F121</f>
        <v>0</v>
      </c>
      <c r="I802" s="138">
        <f>'10. Travel -Direct Delivery'!G121</f>
        <v>0</v>
      </c>
      <c r="J802" s="548">
        <f>'10. Travel -Direct Delivery'!H121</f>
        <v>0</v>
      </c>
      <c r="K802" s="139">
        <f>'10. Travel -Direct Delivery'!I121</f>
        <v>0</v>
      </c>
      <c r="L802" s="139">
        <f>'10. Travel -Direct Delivery'!J121</f>
        <v>0</v>
      </c>
      <c r="M802" s="139">
        <f>'10. Travel -Direct Delivery'!K121</f>
        <v>0</v>
      </c>
      <c r="N802" s="139">
        <f>'10. Travel -Direct Delivery'!L121</f>
        <v>0</v>
      </c>
      <c r="O802" s="365"/>
      <c r="P802" s="366"/>
    </row>
    <row r="803" spans="2:16" s="114" customFormat="1" hidden="1" x14ac:dyDescent="0.35">
      <c r="B803" s="357">
        <f>'10. Travel -Direct Delivery'!M122</f>
        <v>0</v>
      </c>
      <c r="C803" s="548">
        <f>'10. Travel -Direct Delivery'!A122</f>
        <v>0</v>
      </c>
      <c r="D803" s="138">
        <f>'10. Travel -Direct Delivery'!B122</f>
        <v>0</v>
      </c>
      <c r="E803" s="138">
        <f>'10. Travel -Direct Delivery'!C122</f>
        <v>0</v>
      </c>
      <c r="F803" s="138">
        <f>'10. Travel -Direct Delivery'!D122</f>
        <v>0</v>
      </c>
      <c r="G803" s="595">
        <f>'10. Travel -Direct Delivery'!E122</f>
        <v>0</v>
      </c>
      <c r="H803" s="392">
        <f>'10. Travel -Direct Delivery'!F122</f>
        <v>0</v>
      </c>
      <c r="I803" s="138">
        <f>'10. Travel -Direct Delivery'!G122</f>
        <v>0</v>
      </c>
      <c r="J803" s="548">
        <f>'10. Travel -Direct Delivery'!H122</f>
        <v>0</v>
      </c>
      <c r="K803" s="139">
        <f>'10. Travel -Direct Delivery'!I122</f>
        <v>0</v>
      </c>
      <c r="L803" s="139">
        <f>'10. Travel -Direct Delivery'!J122</f>
        <v>0</v>
      </c>
      <c r="M803" s="139">
        <f>'10. Travel -Direct Delivery'!K122</f>
        <v>0</v>
      </c>
      <c r="N803" s="139">
        <f>'10. Travel -Direct Delivery'!L122</f>
        <v>0</v>
      </c>
      <c r="O803" s="365"/>
      <c r="P803" s="366"/>
    </row>
    <row r="804" spans="2:16" s="114" customFormat="1" hidden="1" x14ac:dyDescent="0.35">
      <c r="B804" s="357">
        <f>'10. Travel -Direct Delivery'!M123</f>
        <v>0</v>
      </c>
      <c r="C804" s="548">
        <f>'10. Travel -Direct Delivery'!A123</f>
        <v>0</v>
      </c>
      <c r="D804" s="138">
        <f>'10. Travel -Direct Delivery'!B123</f>
        <v>0</v>
      </c>
      <c r="E804" s="138">
        <f>'10. Travel -Direct Delivery'!C123</f>
        <v>0</v>
      </c>
      <c r="F804" s="138">
        <f>'10. Travel -Direct Delivery'!D123</f>
        <v>0</v>
      </c>
      <c r="G804" s="595">
        <f>'10. Travel -Direct Delivery'!E123</f>
        <v>0</v>
      </c>
      <c r="H804" s="392">
        <f>'10. Travel -Direct Delivery'!F123</f>
        <v>0</v>
      </c>
      <c r="I804" s="138">
        <f>'10. Travel -Direct Delivery'!G123</f>
        <v>0</v>
      </c>
      <c r="J804" s="548">
        <f>'10. Travel -Direct Delivery'!H123</f>
        <v>0</v>
      </c>
      <c r="K804" s="139">
        <f>'10. Travel -Direct Delivery'!I123</f>
        <v>0</v>
      </c>
      <c r="L804" s="139">
        <f>'10. Travel -Direct Delivery'!J123</f>
        <v>0</v>
      </c>
      <c r="M804" s="139">
        <f>'10. Travel -Direct Delivery'!K123</f>
        <v>0</v>
      </c>
      <c r="N804" s="139">
        <f>'10. Travel -Direct Delivery'!L123</f>
        <v>0</v>
      </c>
      <c r="O804" s="365"/>
      <c r="P804" s="366"/>
    </row>
    <row r="805" spans="2:16" s="114" customFormat="1" hidden="1" x14ac:dyDescent="0.35">
      <c r="B805" s="357">
        <f>'10. Travel -Direct Delivery'!M124</f>
        <v>0</v>
      </c>
      <c r="C805" s="548">
        <f>'10. Travel -Direct Delivery'!A124</f>
        <v>0</v>
      </c>
      <c r="D805" s="138">
        <f>'10. Travel -Direct Delivery'!B124</f>
        <v>0</v>
      </c>
      <c r="E805" s="138">
        <f>'10. Travel -Direct Delivery'!C124</f>
        <v>0</v>
      </c>
      <c r="F805" s="138">
        <f>'10. Travel -Direct Delivery'!D124</f>
        <v>0</v>
      </c>
      <c r="G805" s="595">
        <f>'10. Travel -Direct Delivery'!E124</f>
        <v>0</v>
      </c>
      <c r="H805" s="392">
        <f>'10. Travel -Direct Delivery'!F124</f>
        <v>0</v>
      </c>
      <c r="I805" s="138">
        <f>'10. Travel -Direct Delivery'!G124</f>
        <v>0</v>
      </c>
      <c r="J805" s="548">
        <f>'10. Travel -Direct Delivery'!H124</f>
        <v>0</v>
      </c>
      <c r="K805" s="139">
        <f>'10. Travel -Direct Delivery'!I124</f>
        <v>0</v>
      </c>
      <c r="L805" s="139">
        <f>'10. Travel -Direct Delivery'!J124</f>
        <v>0</v>
      </c>
      <c r="M805" s="139">
        <f>'10. Travel -Direct Delivery'!K124</f>
        <v>0</v>
      </c>
      <c r="N805" s="139">
        <f>'10. Travel -Direct Delivery'!L124</f>
        <v>0</v>
      </c>
      <c r="O805" s="365"/>
      <c r="P805" s="366"/>
    </row>
    <row r="806" spans="2:16" s="356" customFormat="1" hidden="1" x14ac:dyDescent="0.35">
      <c r="B806" s="357">
        <f>'10. Travel -Direct Delivery'!M125</f>
        <v>0</v>
      </c>
      <c r="C806" s="548">
        <f>'10. Travel -Direct Delivery'!A125</f>
        <v>0</v>
      </c>
      <c r="D806" s="138">
        <f>'10. Travel -Direct Delivery'!B125</f>
        <v>0</v>
      </c>
      <c r="E806" s="138">
        <f>'10. Travel -Direct Delivery'!C125</f>
        <v>0</v>
      </c>
      <c r="F806" s="138">
        <f>'10. Travel -Direct Delivery'!D125</f>
        <v>0</v>
      </c>
      <c r="G806" s="595">
        <f>'10. Travel -Direct Delivery'!E125</f>
        <v>0</v>
      </c>
      <c r="H806" s="392">
        <f>'10. Travel -Direct Delivery'!F125</f>
        <v>0</v>
      </c>
      <c r="I806" s="138">
        <f>'10. Travel -Direct Delivery'!G125</f>
        <v>0</v>
      </c>
      <c r="J806" s="548">
        <f>'10. Travel -Direct Delivery'!H125</f>
        <v>0</v>
      </c>
      <c r="K806" s="139">
        <f>'10. Travel -Direct Delivery'!I125</f>
        <v>0</v>
      </c>
      <c r="L806" s="139">
        <f>'10. Travel -Direct Delivery'!J125</f>
        <v>0</v>
      </c>
      <c r="M806" s="139">
        <f>'10. Travel -Direct Delivery'!K125</f>
        <v>0</v>
      </c>
      <c r="N806" s="139">
        <f>'10. Travel -Direct Delivery'!L125</f>
        <v>0</v>
      </c>
      <c r="O806" s="365"/>
      <c r="P806" s="366"/>
    </row>
    <row r="807" spans="2:16" s="356" customFormat="1" hidden="1" x14ac:dyDescent="0.35">
      <c r="B807" s="357">
        <f>'10. Travel -Direct Delivery'!M126</f>
        <v>0</v>
      </c>
      <c r="C807" s="548">
        <f>'10. Travel -Direct Delivery'!A126</f>
        <v>0</v>
      </c>
      <c r="D807" s="138">
        <f>'10. Travel -Direct Delivery'!B126</f>
        <v>0</v>
      </c>
      <c r="E807" s="138">
        <f>'10. Travel -Direct Delivery'!C126</f>
        <v>0</v>
      </c>
      <c r="F807" s="138">
        <f>'10. Travel -Direct Delivery'!D126</f>
        <v>0</v>
      </c>
      <c r="G807" s="595">
        <f>'10. Travel -Direct Delivery'!E126</f>
        <v>0</v>
      </c>
      <c r="H807" s="392">
        <f>'10. Travel -Direct Delivery'!F126</f>
        <v>0</v>
      </c>
      <c r="I807" s="138">
        <f>'10. Travel -Direct Delivery'!G126</f>
        <v>0</v>
      </c>
      <c r="J807" s="548">
        <f>'10. Travel -Direct Delivery'!H126</f>
        <v>0</v>
      </c>
      <c r="K807" s="139">
        <f>'10. Travel -Direct Delivery'!I126</f>
        <v>0</v>
      </c>
      <c r="L807" s="139">
        <f>'10. Travel -Direct Delivery'!J126</f>
        <v>0</v>
      </c>
      <c r="M807" s="139">
        <f>'10. Travel -Direct Delivery'!K126</f>
        <v>0</v>
      </c>
      <c r="N807" s="139">
        <f>'10. Travel -Direct Delivery'!L126</f>
        <v>0</v>
      </c>
      <c r="O807" s="365"/>
      <c r="P807" s="366"/>
    </row>
    <row r="808" spans="2:16" s="356" customFormat="1" hidden="1" x14ac:dyDescent="0.35">
      <c r="B808" s="357">
        <f>'10. Travel -Direct Delivery'!M127</f>
        <v>0</v>
      </c>
      <c r="C808" s="548">
        <f>'10. Travel -Direct Delivery'!A127</f>
        <v>0</v>
      </c>
      <c r="D808" s="138">
        <f>'10. Travel -Direct Delivery'!B127</f>
        <v>0</v>
      </c>
      <c r="E808" s="138">
        <f>'10. Travel -Direct Delivery'!C127</f>
        <v>0</v>
      </c>
      <c r="F808" s="138">
        <f>'10. Travel -Direct Delivery'!D127</f>
        <v>0</v>
      </c>
      <c r="G808" s="595">
        <f>'10. Travel -Direct Delivery'!E127</f>
        <v>0</v>
      </c>
      <c r="H808" s="392">
        <f>'10. Travel -Direct Delivery'!F127</f>
        <v>0</v>
      </c>
      <c r="I808" s="138">
        <f>'10. Travel -Direct Delivery'!G127</f>
        <v>0</v>
      </c>
      <c r="J808" s="548">
        <f>'10. Travel -Direct Delivery'!H127</f>
        <v>0</v>
      </c>
      <c r="K808" s="139">
        <f>'10. Travel -Direct Delivery'!I127</f>
        <v>0</v>
      </c>
      <c r="L808" s="139">
        <f>'10. Travel -Direct Delivery'!J127</f>
        <v>0</v>
      </c>
      <c r="M808" s="139">
        <f>'10. Travel -Direct Delivery'!K127</f>
        <v>0</v>
      </c>
      <c r="N808" s="139">
        <f>'10. Travel -Direct Delivery'!L127</f>
        <v>0</v>
      </c>
      <c r="O808" s="365"/>
      <c r="P808" s="366"/>
    </row>
    <row r="809" spans="2:16" s="356" customFormat="1" hidden="1" x14ac:dyDescent="0.35">
      <c r="B809" s="357">
        <f>'10. Travel -Direct Delivery'!M128</f>
        <v>0</v>
      </c>
      <c r="C809" s="548">
        <f>'10. Travel -Direct Delivery'!A128</f>
        <v>0</v>
      </c>
      <c r="D809" s="138">
        <f>'10. Travel -Direct Delivery'!B128</f>
        <v>0</v>
      </c>
      <c r="E809" s="138">
        <f>'10. Travel -Direct Delivery'!C128</f>
        <v>0</v>
      </c>
      <c r="F809" s="138">
        <f>'10. Travel -Direct Delivery'!D128</f>
        <v>0</v>
      </c>
      <c r="G809" s="595">
        <f>'10. Travel -Direct Delivery'!E128</f>
        <v>0</v>
      </c>
      <c r="H809" s="392">
        <f>'10. Travel -Direct Delivery'!F128</f>
        <v>0</v>
      </c>
      <c r="I809" s="138">
        <f>'10. Travel -Direct Delivery'!G128</f>
        <v>0</v>
      </c>
      <c r="J809" s="548">
        <f>'10. Travel -Direct Delivery'!H128</f>
        <v>0</v>
      </c>
      <c r="K809" s="139">
        <f>'10. Travel -Direct Delivery'!I128</f>
        <v>0</v>
      </c>
      <c r="L809" s="139">
        <f>'10. Travel -Direct Delivery'!J128</f>
        <v>0</v>
      </c>
      <c r="M809" s="139">
        <f>'10. Travel -Direct Delivery'!K128</f>
        <v>0</v>
      </c>
      <c r="N809" s="139">
        <f>'10. Travel -Direct Delivery'!L128</f>
        <v>0</v>
      </c>
      <c r="O809" s="365"/>
      <c r="P809" s="366"/>
    </row>
    <row r="810" spans="2:16" s="356" customFormat="1" hidden="1" x14ac:dyDescent="0.35">
      <c r="B810" s="357">
        <f>'10. Travel -Direct Delivery'!M129</f>
        <v>0</v>
      </c>
      <c r="C810" s="548">
        <f>'10. Travel -Direct Delivery'!A129</f>
        <v>0</v>
      </c>
      <c r="D810" s="138">
        <f>'10. Travel -Direct Delivery'!B129</f>
        <v>0</v>
      </c>
      <c r="E810" s="138">
        <f>'10. Travel -Direct Delivery'!C129</f>
        <v>0</v>
      </c>
      <c r="F810" s="138">
        <f>'10. Travel -Direct Delivery'!D129</f>
        <v>0</v>
      </c>
      <c r="G810" s="595">
        <f>'10. Travel -Direct Delivery'!E129</f>
        <v>0</v>
      </c>
      <c r="H810" s="392">
        <f>'10. Travel -Direct Delivery'!F129</f>
        <v>0</v>
      </c>
      <c r="I810" s="138">
        <f>'10. Travel -Direct Delivery'!G129</f>
        <v>0</v>
      </c>
      <c r="J810" s="548">
        <f>'10. Travel -Direct Delivery'!H129</f>
        <v>0</v>
      </c>
      <c r="K810" s="139">
        <f>'10. Travel -Direct Delivery'!I129</f>
        <v>0</v>
      </c>
      <c r="L810" s="139">
        <f>'10. Travel -Direct Delivery'!J129</f>
        <v>0</v>
      </c>
      <c r="M810" s="139">
        <f>'10. Travel -Direct Delivery'!K129</f>
        <v>0</v>
      </c>
      <c r="N810" s="139">
        <f>'10. Travel -Direct Delivery'!L129</f>
        <v>0</v>
      </c>
      <c r="O810" s="365"/>
      <c r="P810" s="366"/>
    </row>
    <row r="811" spans="2:16" s="356" customFormat="1" hidden="1" x14ac:dyDescent="0.35">
      <c r="B811" s="357">
        <f>'10. Travel -Direct Delivery'!M130</f>
        <v>0</v>
      </c>
      <c r="C811" s="548">
        <f>'10. Travel -Direct Delivery'!A130</f>
        <v>0</v>
      </c>
      <c r="D811" s="138">
        <f>'10. Travel -Direct Delivery'!B130</f>
        <v>0</v>
      </c>
      <c r="E811" s="138">
        <f>'10. Travel -Direct Delivery'!C130</f>
        <v>0</v>
      </c>
      <c r="F811" s="138">
        <f>'10. Travel -Direct Delivery'!D130</f>
        <v>0</v>
      </c>
      <c r="G811" s="595">
        <f>'10. Travel -Direct Delivery'!E130</f>
        <v>0</v>
      </c>
      <c r="H811" s="392">
        <f>'10. Travel -Direct Delivery'!F130</f>
        <v>0</v>
      </c>
      <c r="I811" s="138">
        <f>'10. Travel -Direct Delivery'!G130</f>
        <v>0</v>
      </c>
      <c r="J811" s="548">
        <f>'10. Travel -Direct Delivery'!H130</f>
        <v>0</v>
      </c>
      <c r="K811" s="139">
        <f>'10. Travel -Direct Delivery'!I130</f>
        <v>0</v>
      </c>
      <c r="L811" s="139">
        <f>'10. Travel -Direct Delivery'!J130</f>
        <v>0</v>
      </c>
      <c r="M811" s="139">
        <f>'10. Travel -Direct Delivery'!K130</f>
        <v>0</v>
      </c>
      <c r="N811" s="139">
        <f>'10. Travel -Direct Delivery'!L130</f>
        <v>0</v>
      </c>
      <c r="O811" s="365"/>
      <c r="P811" s="366"/>
    </row>
    <row r="812" spans="2:16" s="356" customFormat="1" hidden="1" x14ac:dyDescent="0.35">
      <c r="B812" s="357">
        <f>'10. Travel -Direct Delivery'!M131</f>
        <v>0</v>
      </c>
      <c r="C812" s="548">
        <f>'10. Travel -Direct Delivery'!A131</f>
        <v>0</v>
      </c>
      <c r="D812" s="138">
        <f>'10. Travel -Direct Delivery'!B131</f>
        <v>0</v>
      </c>
      <c r="E812" s="138">
        <f>'10. Travel -Direct Delivery'!C131</f>
        <v>0</v>
      </c>
      <c r="F812" s="138">
        <f>'10. Travel -Direct Delivery'!D131</f>
        <v>0</v>
      </c>
      <c r="G812" s="595">
        <f>'10. Travel -Direct Delivery'!E131</f>
        <v>0</v>
      </c>
      <c r="H812" s="392">
        <f>'10. Travel -Direct Delivery'!F131</f>
        <v>0</v>
      </c>
      <c r="I812" s="138">
        <f>'10. Travel -Direct Delivery'!G131</f>
        <v>0</v>
      </c>
      <c r="J812" s="548">
        <f>'10. Travel -Direct Delivery'!H131</f>
        <v>0</v>
      </c>
      <c r="K812" s="139">
        <f>'10. Travel -Direct Delivery'!I131</f>
        <v>0</v>
      </c>
      <c r="L812" s="139">
        <f>'10. Travel -Direct Delivery'!J131</f>
        <v>0</v>
      </c>
      <c r="M812" s="139">
        <f>'10. Travel -Direct Delivery'!K131</f>
        <v>0</v>
      </c>
      <c r="N812" s="139">
        <f>'10. Travel -Direct Delivery'!L131</f>
        <v>0</v>
      </c>
      <c r="O812" s="365"/>
      <c r="P812" s="366"/>
    </row>
    <row r="813" spans="2:16" s="356" customFormat="1" hidden="1" x14ac:dyDescent="0.35">
      <c r="B813" s="357">
        <f>'10. Travel -Direct Delivery'!M132</f>
        <v>0</v>
      </c>
      <c r="C813" s="548">
        <f>'10. Travel -Direct Delivery'!A132</f>
        <v>0</v>
      </c>
      <c r="D813" s="138">
        <f>'10. Travel -Direct Delivery'!B132</f>
        <v>0</v>
      </c>
      <c r="E813" s="138">
        <f>'10. Travel -Direct Delivery'!C132</f>
        <v>0</v>
      </c>
      <c r="F813" s="138">
        <f>'10. Travel -Direct Delivery'!D132</f>
        <v>0</v>
      </c>
      <c r="G813" s="595">
        <f>'10. Travel -Direct Delivery'!E132</f>
        <v>0</v>
      </c>
      <c r="H813" s="392">
        <f>'10. Travel -Direct Delivery'!F132</f>
        <v>0</v>
      </c>
      <c r="I813" s="138">
        <f>'10. Travel -Direct Delivery'!G132</f>
        <v>0</v>
      </c>
      <c r="J813" s="548">
        <f>'10. Travel -Direct Delivery'!H132</f>
        <v>0</v>
      </c>
      <c r="K813" s="139">
        <f>'10. Travel -Direct Delivery'!I132</f>
        <v>0</v>
      </c>
      <c r="L813" s="139">
        <f>'10. Travel -Direct Delivery'!J132</f>
        <v>0</v>
      </c>
      <c r="M813" s="139">
        <f>'10. Travel -Direct Delivery'!K132</f>
        <v>0</v>
      </c>
      <c r="N813" s="139">
        <f>'10. Travel -Direct Delivery'!L132</f>
        <v>0</v>
      </c>
      <c r="O813" s="365"/>
      <c r="P813" s="366"/>
    </row>
    <row r="814" spans="2:16" s="356" customFormat="1" hidden="1" x14ac:dyDescent="0.35">
      <c r="B814" s="357">
        <f>'10. Travel -Direct Delivery'!M133</f>
        <v>0</v>
      </c>
      <c r="C814" s="548">
        <f>'10. Travel -Direct Delivery'!A133</f>
        <v>0</v>
      </c>
      <c r="D814" s="138">
        <f>'10. Travel -Direct Delivery'!B133</f>
        <v>0</v>
      </c>
      <c r="E814" s="138">
        <f>'10. Travel -Direct Delivery'!C133</f>
        <v>0</v>
      </c>
      <c r="F814" s="138">
        <f>'10. Travel -Direct Delivery'!D133</f>
        <v>0</v>
      </c>
      <c r="G814" s="595">
        <f>'10. Travel -Direct Delivery'!E133</f>
        <v>0</v>
      </c>
      <c r="H814" s="392">
        <f>'10. Travel -Direct Delivery'!F133</f>
        <v>0</v>
      </c>
      <c r="I814" s="138">
        <f>'10. Travel -Direct Delivery'!G133</f>
        <v>0</v>
      </c>
      <c r="J814" s="548">
        <f>'10. Travel -Direct Delivery'!H133</f>
        <v>0</v>
      </c>
      <c r="K814" s="139">
        <f>'10. Travel -Direct Delivery'!I133</f>
        <v>0</v>
      </c>
      <c r="L814" s="139">
        <f>'10. Travel -Direct Delivery'!J133</f>
        <v>0</v>
      </c>
      <c r="M814" s="139">
        <f>'10. Travel -Direct Delivery'!K133</f>
        <v>0</v>
      </c>
      <c r="N814" s="139">
        <f>'10. Travel -Direct Delivery'!L133</f>
        <v>0</v>
      </c>
      <c r="O814" s="365"/>
      <c r="P814" s="366"/>
    </row>
    <row r="815" spans="2:16" s="356" customFormat="1" hidden="1" x14ac:dyDescent="0.35">
      <c r="B815" s="357">
        <f>'10. Travel -Direct Delivery'!M134</f>
        <v>0</v>
      </c>
      <c r="C815" s="548">
        <f>'10. Travel -Direct Delivery'!A134</f>
        <v>0</v>
      </c>
      <c r="D815" s="138">
        <f>'10. Travel -Direct Delivery'!B134</f>
        <v>0</v>
      </c>
      <c r="E815" s="138">
        <f>'10. Travel -Direct Delivery'!C134</f>
        <v>0</v>
      </c>
      <c r="F815" s="138">
        <f>'10. Travel -Direct Delivery'!D134</f>
        <v>0</v>
      </c>
      <c r="G815" s="595">
        <f>'10. Travel -Direct Delivery'!E134</f>
        <v>0</v>
      </c>
      <c r="H815" s="392">
        <f>'10. Travel -Direct Delivery'!F134</f>
        <v>0</v>
      </c>
      <c r="I815" s="138">
        <f>'10. Travel -Direct Delivery'!G134</f>
        <v>0</v>
      </c>
      <c r="J815" s="548">
        <f>'10. Travel -Direct Delivery'!H134</f>
        <v>0</v>
      </c>
      <c r="K815" s="139">
        <f>'10. Travel -Direct Delivery'!I134</f>
        <v>0</v>
      </c>
      <c r="L815" s="139">
        <f>'10. Travel -Direct Delivery'!J134</f>
        <v>0</v>
      </c>
      <c r="M815" s="139">
        <f>'10. Travel -Direct Delivery'!K134</f>
        <v>0</v>
      </c>
      <c r="N815" s="139">
        <f>'10. Travel -Direct Delivery'!L134</f>
        <v>0</v>
      </c>
      <c r="O815" s="365"/>
      <c r="P815" s="366"/>
    </row>
    <row r="816" spans="2:16" s="356" customFormat="1" hidden="1" x14ac:dyDescent="0.35">
      <c r="B816" s="357">
        <f>'10. Travel -Direct Delivery'!M135</f>
        <v>0</v>
      </c>
      <c r="C816" s="548">
        <f>'10. Travel -Direct Delivery'!A135</f>
        <v>0</v>
      </c>
      <c r="D816" s="138">
        <f>'10. Travel -Direct Delivery'!B135</f>
        <v>0</v>
      </c>
      <c r="E816" s="138">
        <f>'10. Travel -Direct Delivery'!C135</f>
        <v>0</v>
      </c>
      <c r="F816" s="138">
        <f>'10. Travel -Direct Delivery'!D135</f>
        <v>0</v>
      </c>
      <c r="G816" s="595">
        <f>'10. Travel -Direct Delivery'!E135</f>
        <v>0</v>
      </c>
      <c r="H816" s="392">
        <f>'10. Travel -Direct Delivery'!F135</f>
        <v>0</v>
      </c>
      <c r="I816" s="138">
        <f>'10. Travel -Direct Delivery'!G135</f>
        <v>0</v>
      </c>
      <c r="J816" s="548">
        <f>'10. Travel -Direct Delivery'!H135</f>
        <v>0</v>
      </c>
      <c r="K816" s="139">
        <f>'10. Travel -Direct Delivery'!I135</f>
        <v>0</v>
      </c>
      <c r="L816" s="139">
        <f>'10. Travel -Direct Delivery'!J135</f>
        <v>0</v>
      </c>
      <c r="M816" s="139">
        <f>'10. Travel -Direct Delivery'!K135</f>
        <v>0</v>
      </c>
      <c r="N816" s="139">
        <f>'10. Travel -Direct Delivery'!L135</f>
        <v>0</v>
      </c>
      <c r="O816" s="365"/>
      <c r="P816" s="366"/>
    </row>
    <row r="817" spans="2:16" s="356" customFormat="1" hidden="1" x14ac:dyDescent="0.35">
      <c r="B817" s="357">
        <f>'10. Travel -Direct Delivery'!M136</f>
        <v>0</v>
      </c>
      <c r="C817" s="548">
        <f>'10. Travel -Direct Delivery'!A136</f>
        <v>0</v>
      </c>
      <c r="D817" s="138">
        <f>'10. Travel -Direct Delivery'!B136</f>
        <v>0</v>
      </c>
      <c r="E817" s="138">
        <f>'10. Travel -Direct Delivery'!C136</f>
        <v>0</v>
      </c>
      <c r="F817" s="138">
        <f>'10. Travel -Direct Delivery'!D136</f>
        <v>0</v>
      </c>
      <c r="G817" s="595">
        <f>'10. Travel -Direct Delivery'!E136</f>
        <v>0</v>
      </c>
      <c r="H817" s="392">
        <f>'10. Travel -Direct Delivery'!F136</f>
        <v>0</v>
      </c>
      <c r="I817" s="138">
        <f>'10. Travel -Direct Delivery'!G136</f>
        <v>0</v>
      </c>
      <c r="J817" s="548">
        <f>'10. Travel -Direct Delivery'!H136</f>
        <v>0</v>
      </c>
      <c r="K817" s="139">
        <f>'10. Travel -Direct Delivery'!I136</f>
        <v>0</v>
      </c>
      <c r="L817" s="139">
        <f>'10. Travel -Direct Delivery'!J136</f>
        <v>0</v>
      </c>
      <c r="M817" s="139">
        <f>'10. Travel -Direct Delivery'!K136</f>
        <v>0</v>
      </c>
      <c r="N817" s="139">
        <f>'10. Travel -Direct Delivery'!L136</f>
        <v>0</v>
      </c>
      <c r="O817" s="365"/>
      <c r="P817" s="366"/>
    </row>
    <row r="818" spans="2:16" s="356" customFormat="1" hidden="1" x14ac:dyDescent="0.35">
      <c r="B818" s="357">
        <f>'10. Travel -Direct Delivery'!M137</f>
        <v>0</v>
      </c>
      <c r="C818" s="548">
        <f>'10. Travel -Direct Delivery'!A137</f>
        <v>0</v>
      </c>
      <c r="D818" s="138">
        <f>'10. Travel -Direct Delivery'!B137</f>
        <v>0</v>
      </c>
      <c r="E818" s="138">
        <f>'10. Travel -Direct Delivery'!C137</f>
        <v>0</v>
      </c>
      <c r="F818" s="138">
        <f>'10. Travel -Direct Delivery'!D137</f>
        <v>0</v>
      </c>
      <c r="G818" s="595">
        <f>'10. Travel -Direct Delivery'!E137</f>
        <v>0</v>
      </c>
      <c r="H818" s="392">
        <f>'10. Travel -Direct Delivery'!F137</f>
        <v>0</v>
      </c>
      <c r="I818" s="138">
        <f>'10. Travel -Direct Delivery'!G137</f>
        <v>0</v>
      </c>
      <c r="J818" s="548">
        <f>'10. Travel -Direct Delivery'!H137</f>
        <v>0</v>
      </c>
      <c r="K818" s="139">
        <f>'10. Travel -Direct Delivery'!I137</f>
        <v>0</v>
      </c>
      <c r="L818" s="139">
        <f>'10. Travel -Direct Delivery'!J137</f>
        <v>0</v>
      </c>
      <c r="M818" s="139">
        <f>'10. Travel -Direct Delivery'!K137</f>
        <v>0</v>
      </c>
      <c r="N818" s="139">
        <f>'10. Travel -Direct Delivery'!L137</f>
        <v>0</v>
      </c>
      <c r="O818" s="365"/>
      <c r="P818" s="366"/>
    </row>
    <row r="819" spans="2:16" s="356" customFormat="1" hidden="1" x14ac:dyDescent="0.35">
      <c r="B819" s="357">
        <f>'10. Travel -Direct Delivery'!M138</f>
        <v>0</v>
      </c>
      <c r="C819" s="548">
        <f>'10. Travel -Direct Delivery'!A138</f>
        <v>0</v>
      </c>
      <c r="D819" s="138">
        <f>'10. Travel -Direct Delivery'!B138</f>
        <v>0</v>
      </c>
      <c r="E819" s="138">
        <f>'10. Travel -Direct Delivery'!C138</f>
        <v>0</v>
      </c>
      <c r="F819" s="138">
        <f>'10. Travel -Direct Delivery'!D138</f>
        <v>0</v>
      </c>
      <c r="G819" s="595">
        <f>'10. Travel -Direct Delivery'!E138</f>
        <v>0</v>
      </c>
      <c r="H819" s="392">
        <f>'10. Travel -Direct Delivery'!F138</f>
        <v>0</v>
      </c>
      <c r="I819" s="138">
        <f>'10. Travel -Direct Delivery'!G138</f>
        <v>0</v>
      </c>
      <c r="J819" s="548">
        <f>'10. Travel -Direct Delivery'!H138</f>
        <v>0</v>
      </c>
      <c r="K819" s="139">
        <f>'10. Travel -Direct Delivery'!I138</f>
        <v>0</v>
      </c>
      <c r="L819" s="139">
        <f>'10. Travel -Direct Delivery'!J138</f>
        <v>0</v>
      </c>
      <c r="M819" s="139">
        <f>'10. Travel -Direct Delivery'!K138</f>
        <v>0</v>
      </c>
      <c r="N819" s="139">
        <f>'10. Travel -Direct Delivery'!L138</f>
        <v>0</v>
      </c>
      <c r="O819" s="365"/>
      <c r="P819" s="366"/>
    </row>
    <row r="820" spans="2:16" s="356" customFormat="1" hidden="1" x14ac:dyDescent="0.35">
      <c r="B820" s="357">
        <f>'10. Travel -Direct Delivery'!M139</f>
        <v>0</v>
      </c>
      <c r="C820" s="548">
        <f>'10. Travel -Direct Delivery'!A139</f>
        <v>0</v>
      </c>
      <c r="D820" s="138">
        <f>'10. Travel -Direct Delivery'!B139</f>
        <v>0</v>
      </c>
      <c r="E820" s="138">
        <f>'10. Travel -Direct Delivery'!C139</f>
        <v>0</v>
      </c>
      <c r="F820" s="138">
        <f>'10. Travel -Direct Delivery'!D139</f>
        <v>0</v>
      </c>
      <c r="G820" s="595">
        <f>'10. Travel -Direct Delivery'!E139</f>
        <v>0</v>
      </c>
      <c r="H820" s="392">
        <f>'10. Travel -Direct Delivery'!F139</f>
        <v>0</v>
      </c>
      <c r="I820" s="138">
        <f>'10. Travel -Direct Delivery'!G139</f>
        <v>0</v>
      </c>
      <c r="J820" s="548">
        <f>'10. Travel -Direct Delivery'!H139</f>
        <v>0</v>
      </c>
      <c r="K820" s="139">
        <f>'10. Travel -Direct Delivery'!I139</f>
        <v>0</v>
      </c>
      <c r="L820" s="139">
        <f>'10. Travel -Direct Delivery'!J139</f>
        <v>0</v>
      </c>
      <c r="M820" s="139">
        <f>'10. Travel -Direct Delivery'!K139</f>
        <v>0</v>
      </c>
      <c r="N820" s="139">
        <f>'10. Travel -Direct Delivery'!L139</f>
        <v>0</v>
      </c>
      <c r="O820" s="365"/>
      <c r="P820" s="366"/>
    </row>
    <row r="821" spans="2:16" s="356" customFormat="1" hidden="1" x14ac:dyDescent="0.35">
      <c r="B821" s="357">
        <f>'10. Travel -Direct Delivery'!M140</f>
        <v>0</v>
      </c>
      <c r="C821" s="548">
        <f>'10. Travel -Direct Delivery'!A140</f>
        <v>0</v>
      </c>
      <c r="D821" s="138">
        <f>'10. Travel -Direct Delivery'!B140</f>
        <v>0</v>
      </c>
      <c r="E821" s="138">
        <f>'10. Travel -Direct Delivery'!C140</f>
        <v>0</v>
      </c>
      <c r="F821" s="138">
        <f>'10. Travel -Direct Delivery'!D140</f>
        <v>0</v>
      </c>
      <c r="G821" s="595">
        <f>'10. Travel -Direct Delivery'!E140</f>
        <v>0</v>
      </c>
      <c r="H821" s="392">
        <f>'10. Travel -Direct Delivery'!F140</f>
        <v>0</v>
      </c>
      <c r="I821" s="138">
        <f>'10. Travel -Direct Delivery'!G140</f>
        <v>0</v>
      </c>
      <c r="J821" s="548">
        <f>'10. Travel -Direct Delivery'!H140</f>
        <v>0</v>
      </c>
      <c r="K821" s="139">
        <f>'10. Travel -Direct Delivery'!I140</f>
        <v>0</v>
      </c>
      <c r="L821" s="139">
        <f>'10. Travel -Direct Delivery'!J140</f>
        <v>0</v>
      </c>
      <c r="M821" s="139">
        <f>'10. Travel -Direct Delivery'!K140</f>
        <v>0</v>
      </c>
      <c r="N821" s="139">
        <f>'10. Travel -Direct Delivery'!L140</f>
        <v>0</v>
      </c>
      <c r="O821" s="365"/>
      <c r="P821" s="366"/>
    </row>
    <row r="822" spans="2:16" s="356" customFormat="1" hidden="1" x14ac:dyDescent="0.35">
      <c r="B822" s="357">
        <f>'10. Travel -Direct Delivery'!M141</f>
        <v>0</v>
      </c>
      <c r="C822" s="548">
        <f>'10. Travel -Direct Delivery'!A141</f>
        <v>0</v>
      </c>
      <c r="D822" s="138">
        <f>'10. Travel -Direct Delivery'!B141</f>
        <v>0</v>
      </c>
      <c r="E822" s="138">
        <f>'10. Travel -Direct Delivery'!C141</f>
        <v>0</v>
      </c>
      <c r="F822" s="138">
        <f>'10. Travel -Direct Delivery'!D141</f>
        <v>0</v>
      </c>
      <c r="G822" s="595">
        <f>'10. Travel -Direct Delivery'!E141</f>
        <v>0</v>
      </c>
      <c r="H822" s="392">
        <f>'10. Travel -Direct Delivery'!F141</f>
        <v>0</v>
      </c>
      <c r="I822" s="138">
        <f>'10. Travel -Direct Delivery'!G141</f>
        <v>0</v>
      </c>
      <c r="J822" s="548">
        <f>'10. Travel -Direct Delivery'!H141</f>
        <v>0</v>
      </c>
      <c r="K822" s="139">
        <f>'10. Travel -Direct Delivery'!I141</f>
        <v>0</v>
      </c>
      <c r="L822" s="139">
        <f>'10. Travel -Direct Delivery'!J141</f>
        <v>0</v>
      </c>
      <c r="M822" s="139">
        <f>'10. Travel -Direct Delivery'!K141</f>
        <v>0</v>
      </c>
      <c r="N822" s="139">
        <f>'10. Travel -Direct Delivery'!L141</f>
        <v>0</v>
      </c>
      <c r="O822" s="365"/>
      <c r="P822" s="366"/>
    </row>
    <row r="823" spans="2:16" s="356" customFormat="1" hidden="1" x14ac:dyDescent="0.35">
      <c r="B823" s="357">
        <f>'10. Travel -Direct Delivery'!M142</f>
        <v>0</v>
      </c>
      <c r="C823" s="548">
        <f>'10. Travel -Direct Delivery'!A142</f>
        <v>0</v>
      </c>
      <c r="D823" s="138">
        <f>'10. Travel -Direct Delivery'!B142</f>
        <v>0</v>
      </c>
      <c r="E823" s="138">
        <f>'10. Travel -Direct Delivery'!C142</f>
        <v>0</v>
      </c>
      <c r="F823" s="138">
        <f>'10. Travel -Direct Delivery'!D142</f>
        <v>0</v>
      </c>
      <c r="G823" s="595">
        <f>'10. Travel -Direct Delivery'!E142</f>
        <v>0</v>
      </c>
      <c r="H823" s="392">
        <f>'10. Travel -Direct Delivery'!F142</f>
        <v>0</v>
      </c>
      <c r="I823" s="138">
        <f>'10. Travel -Direct Delivery'!G142</f>
        <v>0</v>
      </c>
      <c r="J823" s="548">
        <f>'10. Travel -Direct Delivery'!H142</f>
        <v>0</v>
      </c>
      <c r="K823" s="139">
        <f>'10. Travel -Direct Delivery'!I142</f>
        <v>0</v>
      </c>
      <c r="L823" s="139">
        <f>'10. Travel -Direct Delivery'!J142</f>
        <v>0</v>
      </c>
      <c r="M823" s="139">
        <f>'10. Travel -Direct Delivery'!K142</f>
        <v>0</v>
      </c>
      <c r="N823" s="139">
        <f>'10. Travel -Direct Delivery'!L142</f>
        <v>0</v>
      </c>
      <c r="O823" s="365"/>
      <c r="P823" s="366"/>
    </row>
    <row r="824" spans="2:16" s="356" customFormat="1" hidden="1" x14ac:dyDescent="0.35">
      <c r="B824" s="357">
        <f>'10. Travel -Direct Delivery'!M143</f>
        <v>0</v>
      </c>
      <c r="C824" s="548">
        <f>'10. Travel -Direct Delivery'!A143</f>
        <v>0</v>
      </c>
      <c r="D824" s="138">
        <f>'10. Travel -Direct Delivery'!B143</f>
        <v>0</v>
      </c>
      <c r="E824" s="138">
        <f>'10. Travel -Direct Delivery'!C143</f>
        <v>0</v>
      </c>
      <c r="F824" s="138">
        <f>'10. Travel -Direct Delivery'!D143</f>
        <v>0</v>
      </c>
      <c r="G824" s="595">
        <f>'10. Travel -Direct Delivery'!E143</f>
        <v>0</v>
      </c>
      <c r="H824" s="392">
        <f>'10. Travel -Direct Delivery'!F143</f>
        <v>0</v>
      </c>
      <c r="I824" s="138">
        <f>'10. Travel -Direct Delivery'!G143</f>
        <v>0</v>
      </c>
      <c r="J824" s="548">
        <f>'10. Travel -Direct Delivery'!H143</f>
        <v>0</v>
      </c>
      <c r="K824" s="139">
        <f>'10. Travel -Direct Delivery'!I143</f>
        <v>0</v>
      </c>
      <c r="L824" s="139">
        <f>'10. Travel -Direct Delivery'!J143</f>
        <v>0</v>
      </c>
      <c r="M824" s="139">
        <f>'10. Travel -Direct Delivery'!K143</f>
        <v>0</v>
      </c>
      <c r="N824" s="139">
        <f>'10. Travel -Direct Delivery'!L143</f>
        <v>0</v>
      </c>
      <c r="O824" s="365"/>
      <c r="P824" s="366"/>
    </row>
    <row r="825" spans="2:16" s="356" customFormat="1" hidden="1" x14ac:dyDescent="0.35">
      <c r="B825" s="357">
        <f>'10. Travel -Direct Delivery'!M144</f>
        <v>0</v>
      </c>
      <c r="C825" s="548">
        <f>'10. Travel -Direct Delivery'!A144</f>
        <v>0</v>
      </c>
      <c r="D825" s="138">
        <f>'10. Travel -Direct Delivery'!B144</f>
        <v>0</v>
      </c>
      <c r="E825" s="138">
        <f>'10. Travel -Direct Delivery'!C144</f>
        <v>0</v>
      </c>
      <c r="F825" s="138">
        <f>'10. Travel -Direct Delivery'!D144</f>
        <v>0</v>
      </c>
      <c r="G825" s="595">
        <f>'10. Travel -Direct Delivery'!E144</f>
        <v>0</v>
      </c>
      <c r="H825" s="392">
        <f>'10. Travel -Direct Delivery'!F144</f>
        <v>0</v>
      </c>
      <c r="I825" s="138">
        <f>'10. Travel -Direct Delivery'!G144</f>
        <v>0</v>
      </c>
      <c r="J825" s="548">
        <f>'10. Travel -Direct Delivery'!H144</f>
        <v>0</v>
      </c>
      <c r="K825" s="139">
        <f>'10. Travel -Direct Delivery'!I144</f>
        <v>0</v>
      </c>
      <c r="L825" s="139">
        <f>'10. Travel -Direct Delivery'!J144</f>
        <v>0</v>
      </c>
      <c r="M825" s="139">
        <f>'10. Travel -Direct Delivery'!K144</f>
        <v>0</v>
      </c>
      <c r="N825" s="139">
        <f>'10. Travel -Direct Delivery'!L144</f>
        <v>0</v>
      </c>
      <c r="O825" s="365"/>
      <c r="P825" s="366"/>
    </row>
    <row r="826" spans="2:16" s="356" customFormat="1" hidden="1" x14ac:dyDescent="0.35">
      <c r="B826" s="357">
        <f>'10. Travel -Direct Delivery'!M145</f>
        <v>0</v>
      </c>
      <c r="C826" s="548">
        <f>'10. Travel -Direct Delivery'!A145</f>
        <v>0</v>
      </c>
      <c r="D826" s="138">
        <f>'10. Travel -Direct Delivery'!B145</f>
        <v>0</v>
      </c>
      <c r="E826" s="138">
        <f>'10. Travel -Direct Delivery'!C145</f>
        <v>0</v>
      </c>
      <c r="F826" s="138">
        <f>'10. Travel -Direct Delivery'!D145</f>
        <v>0</v>
      </c>
      <c r="G826" s="595">
        <f>'10. Travel -Direct Delivery'!E145</f>
        <v>0</v>
      </c>
      <c r="H826" s="392">
        <f>'10. Travel -Direct Delivery'!F145</f>
        <v>0</v>
      </c>
      <c r="I826" s="138">
        <f>'10. Travel -Direct Delivery'!G145</f>
        <v>0</v>
      </c>
      <c r="J826" s="548">
        <f>'10. Travel -Direct Delivery'!H145</f>
        <v>0</v>
      </c>
      <c r="K826" s="139">
        <f>'10. Travel -Direct Delivery'!I145</f>
        <v>0</v>
      </c>
      <c r="L826" s="139">
        <f>'10. Travel -Direct Delivery'!J145</f>
        <v>0</v>
      </c>
      <c r="M826" s="139">
        <f>'10. Travel -Direct Delivery'!K145</f>
        <v>0</v>
      </c>
      <c r="N826" s="139">
        <f>'10. Travel -Direct Delivery'!L145</f>
        <v>0</v>
      </c>
      <c r="O826" s="365"/>
      <c r="P826" s="366"/>
    </row>
    <row r="827" spans="2:16" s="356" customFormat="1" hidden="1" x14ac:dyDescent="0.35">
      <c r="B827" s="357">
        <f>'10. Travel -Direct Delivery'!M146</f>
        <v>0</v>
      </c>
      <c r="C827" s="548">
        <f>'10. Travel -Direct Delivery'!A146</f>
        <v>0</v>
      </c>
      <c r="D827" s="138">
        <f>'10. Travel -Direct Delivery'!B146</f>
        <v>0</v>
      </c>
      <c r="E827" s="138">
        <f>'10. Travel -Direct Delivery'!C146</f>
        <v>0</v>
      </c>
      <c r="F827" s="138">
        <f>'10. Travel -Direct Delivery'!D146</f>
        <v>0</v>
      </c>
      <c r="G827" s="595">
        <f>'10. Travel -Direct Delivery'!E146</f>
        <v>0</v>
      </c>
      <c r="H827" s="392">
        <f>'10. Travel -Direct Delivery'!F146</f>
        <v>0</v>
      </c>
      <c r="I827" s="138">
        <f>'10. Travel -Direct Delivery'!G146</f>
        <v>0</v>
      </c>
      <c r="J827" s="548">
        <f>'10. Travel -Direct Delivery'!H146</f>
        <v>0</v>
      </c>
      <c r="K827" s="139">
        <f>'10. Travel -Direct Delivery'!I146</f>
        <v>0</v>
      </c>
      <c r="L827" s="139">
        <f>'10. Travel -Direct Delivery'!J146</f>
        <v>0</v>
      </c>
      <c r="M827" s="139">
        <f>'10. Travel -Direct Delivery'!K146</f>
        <v>0</v>
      </c>
      <c r="N827" s="139">
        <f>'10. Travel -Direct Delivery'!L146</f>
        <v>0</v>
      </c>
      <c r="O827" s="365"/>
      <c r="P827" s="366"/>
    </row>
    <row r="828" spans="2:16" s="356" customFormat="1" hidden="1" x14ac:dyDescent="0.35">
      <c r="B828" s="357">
        <f>'10. Travel -Direct Delivery'!M147</f>
        <v>0</v>
      </c>
      <c r="C828" s="548">
        <f>'10. Travel -Direct Delivery'!A147</f>
        <v>0</v>
      </c>
      <c r="D828" s="138">
        <f>'10. Travel -Direct Delivery'!B147</f>
        <v>0</v>
      </c>
      <c r="E828" s="138">
        <f>'10. Travel -Direct Delivery'!C147</f>
        <v>0</v>
      </c>
      <c r="F828" s="138">
        <f>'10. Travel -Direct Delivery'!D147</f>
        <v>0</v>
      </c>
      <c r="G828" s="595">
        <f>'10. Travel -Direct Delivery'!E147</f>
        <v>0</v>
      </c>
      <c r="H828" s="392">
        <f>'10. Travel -Direct Delivery'!F147</f>
        <v>0</v>
      </c>
      <c r="I828" s="138">
        <f>'10. Travel -Direct Delivery'!G147</f>
        <v>0</v>
      </c>
      <c r="J828" s="548">
        <f>'10. Travel -Direct Delivery'!H147</f>
        <v>0</v>
      </c>
      <c r="K828" s="139">
        <f>'10. Travel -Direct Delivery'!I147</f>
        <v>0</v>
      </c>
      <c r="L828" s="139">
        <f>'10. Travel -Direct Delivery'!J147</f>
        <v>0</v>
      </c>
      <c r="M828" s="139">
        <f>'10. Travel -Direct Delivery'!K147</f>
        <v>0</v>
      </c>
      <c r="N828" s="139">
        <f>'10. Travel -Direct Delivery'!L147</f>
        <v>0</v>
      </c>
      <c r="O828" s="365"/>
      <c r="P828" s="366"/>
    </row>
    <row r="829" spans="2:16" s="356" customFormat="1" hidden="1" x14ac:dyDescent="0.35">
      <c r="B829" s="357">
        <f>'10. Travel -Direct Delivery'!M148</f>
        <v>0</v>
      </c>
      <c r="C829" s="548">
        <f>'10. Travel -Direct Delivery'!A148</f>
        <v>0</v>
      </c>
      <c r="D829" s="138">
        <f>'10. Travel -Direct Delivery'!B148</f>
        <v>0</v>
      </c>
      <c r="E829" s="138">
        <f>'10. Travel -Direct Delivery'!C148</f>
        <v>0</v>
      </c>
      <c r="F829" s="138">
        <f>'10. Travel -Direct Delivery'!D148</f>
        <v>0</v>
      </c>
      <c r="G829" s="595">
        <f>'10. Travel -Direct Delivery'!E148</f>
        <v>0</v>
      </c>
      <c r="H829" s="392">
        <f>'10. Travel -Direct Delivery'!F148</f>
        <v>0</v>
      </c>
      <c r="I829" s="138">
        <f>'10. Travel -Direct Delivery'!G148</f>
        <v>0</v>
      </c>
      <c r="J829" s="548">
        <f>'10. Travel -Direct Delivery'!H148</f>
        <v>0</v>
      </c>
      <c r="K829" s="139">
        <f>'10. Travel -Direct Delivery'!I148</f>
        <v>0</v>
      </c>
      <c r="L829" s="139">
        <f>'10. Travel -Direct Delivery'!J148</f>
        <v>0</v>
      </c>
      <c r="M829" s="139">
        <f>'10. Travel -Direct Delivery'!K148</f>
        <v>0</v>
      </c>
      <c r="N829" s="139">
        <f>'10. Travel -Direct Delivery'!L148</f>
        <v>0</v>
      </c>
      <c r="O829" s="365"/>
      <c r="P829" s="366"/>
    </row>
    <row r="830" spans="2:16" s="356" customFormat="1" hidden="1" x14ac:dyDescent="0.35">
      <c r="B830" s="357">
        <f>'10. Travel -Direct Delivery'!M149</f>
        <v>0</v>
      </c>
      <c r="C830" s="548">
        <f>'10. Travel -Direct Delivery'!A149</f>
        <v>0</v>
      </c>
      <c r="D830" s="138">
        <f>'10. Travel -Direct Delivery'!B149</f>
        <v>0</v>
      </c>
      <c r="E830" s="138">
        <f>'10. Travel -Direct Delivery'!C149</f>
        <v>0</v>
      </c>
      <c r="F830" s="138">
        <f>'10. Travel -Direct Delivery'!D149</f>
        <v>0</v>
      </c>
      <c r="G830" s="595">
        <f>'10. Travel -Direct Delivery'!E149</f>
        <v>0</v>
      </c>
      <c r="H830" s="392">
        <f>'10. Travel -Direct Delivery'!F149</f>
        <v>0</v>
      </c>
      <c r="I830" s="138">
        <f>'10. Travel -Direct Delivery'!G149</f>
        <v>0</v>
      </c>
      <c r="J830" s="548">
        <f>'10. Travel -Direct Delivery'!H149</f>
        <v>0</v>
      </c>
      <c r="K830" s="139">
        <f>'10. Travel -Direct Delivery'!I149</f>
        <v>0</v>
      </c>
      <c r="L830" s="139">
        <f>'10. Travel -Direct Delivery'!J149</f>
        <v>0</v>
      </c>
      <c r="M830" s="139">
        <f>'10. Travel -Direct Delivery'!K149</f>
        <v>0</v>
      </c>
      <c r="N830" s="139">
        <f>'10. Travel -Direct Delivery'!L149</f>
        <v>0</v>
      </c>
      <c r="O830" s="365"/>
      <c r="P830" s="366"/>
    </row>
    <row r="831" spans="2:16" s="356" customFormat="1" hidden="1" x14ac:dyDescent="0.35">
      <c r="B831" s="357">
        <f>'10. Travel -Direct Delivery'!M150</f>
        <v>0</v>
      </c>
      <c r="C831" s="548">
        <f>'10. Travel -Direct Delivery'!A150</f>
        <v>0</v>
      </c>
      <c r="D831" s="138">
        <f>'10. Travel -Direct Delivery'!B150</f>
        <v>0</v>
      </c>
      <c r="E831" s="138">
        <f>'10. Travel -Direct Delivery'!C150</f>
        <v>0</v>
      </c>
      <c r="F831" s="138">
        <f>'10. Travel -Direct Delivery'!D150</f>
        <v>0</v>
      </c>
      <c r="G831" s="595">
        <f>'10. Travel -Direct Delivery'!E150</f>
        <v>0</v>
      </c>
      <c r="H831" s="392">
        <f>'10. Travel -Direct Delivery'!F150</f>
        <v>0</v>
      </c>
      <c r="I831" s="138">
        <f>'10. Travel -Direct Delivery'!G150</f>
        <v>0</v>
      </c>
      <c r="J831" s="548">
        <f>'10. Travel -Direct Delivery'!H150</f>
        <v>0</v>
      </c>
      <c r="K831" s="139">
        <f>'10. Travel -Direct Delivery'!I150</f>
        <v>0</v>
      </c>
      <c r="L831" s="139">
        <f>'10. Travel -Direct Delivery'!J150</f>
        <v>0</v>
      </c>
      <c r="M831" s="139">
        <f>'10. Travel -Direct Delivery'!K150</f>
        <v>0</v>
      </c>
      <c r="N831" s="139">
        <f>'10. Travel -Direct Delivery'!L150</f>
        <v>0</v>
      </c>
      <c r="O831" s="365"/>
      <c r="P831" s="366"/>
    </row>
    <row r="832" spans="2:16" s="356" customFormat="1" hidden="1" x14ac:dyDescent="0.35">
      <c r="B832" s="357">
        <f>'10. Travel -Direct Delivery'!M151</f>
        <v>0</v>
      </c>
      <c r="C832" s="548">
        <f>'10. Travel -Direct Delivery'!A151</f>
        <v>0</v>
      </c>
      <c r="D832" s="138">
        <f>'10. Travel -Direct Delivery'!B151</f>
        <v>0</v>
      </c>
      <c r="E832" s="138">
        <f>'10. Travel -Direct Delivery'!C151</f>
        <v>0</v>
      </c>
      <c r="F832" s="138">
        <f>'10. Travel -Direct Delivery'!D151</f>
        <v>0</v>
      </c>
      <c r="G832" s="595">
        <f>'10. Travel -Direct Delivery'!E151</f>
        <v>0</v>
      </c>
      <c r="H832" s="392">
        <f>'10. Travel -Direct Delivery'!F151</f>
        <v>0</v>
      </c>
      <c r="I832" s="138">
        <f>'10. Travel -Direct Delivery'!G151</f>
        <v>0</v>
      </c>
      <c r="J832" s="548">
        <f>'10. Travel -Direct Delivery'!H151</f>
        <v>0</v>
      </c>
      <c r="K832" s="139">
        <f>'10. Travel -Direct Delivery'!I151</f>
        <v>0</v>
      </c>
      <c r="L832" s="139">
        <f>'10. Travel -Direct Delivery'!J151</f>
        <v>0</v>
      </c>
      <c r="M832" s="139">
        <f>'10. Travel -Direct Delivery'!K151</f>
        <v>0</v>
      </c>
      <c r="N832" s="139">
        <f>'10. Travel -Direct Delivery'!L151</f>
        <v>0</v>
      </c>
      <c r="O832" s="365"/>
      <c r="P832" s="366"/>
    </row>
    <row r="833" spans="2:16" s="356" customFormat="1" hidden="1" x14ac:dyDescent="0.35">
      <c r="B833" s="357">
        <f>'10. Travel -Direct Delivery'!M152</f>
        <v>0</v>
      </c>
      <c r="C833" s="548">
        <f>'10. Travel -Direct Delivery'!A152</f>
        <v>0</v>
      </c>
      <c r="D833" s="138">
        <f>'10. Travel -Direct Delivery'!B152</f>
        <v>0</v>
      </c>
      <c r="E833" s="138">
        <f>'10. Travel -Direct Delivery'!C152</f>
        <v>0</v>
      </c>
      <c r="F833" s="138">
        <f>'10. Travel -Direct Delivery'!D152</f>
        <v>0</v>
      </c>
      <c r="G833" s="595">
        <f>'10. Travel -Direct Delivery'!E152</f>
        <v>0</v>
      </c>
      <c r="H833" s="392">
        <f>'10. Travel -Direct Delivery'!F152</f>
        <v>0</v>
      </c>
      <c r="I833" s="138">
        <f>'10. Travel -Direct Delivery'!G152</f>
        <v>0</v>
      </c>
      <c r="J833" s="548">
        <f>'10. Travel -Direct Delivery'!H152</f>
        <v>0</v>
      </c>
      <c r="K833" s="139">
        <f>'10. Travel -Direct Delivery'!I152</f>
        <v>0</v>
      </c>
      <c r="L833" s="139">
        <f>'10. Travel -Direct Delivery'!J152</f>
        <v>0</v>
      </c>
      <c r="M833" s="139">
        <f>'10. Travel -Direct Delivery'!K152</f>
        <v>0</v>
      </c>
      <c r="N833" s="139">
        <f>'10. Travel -Direct Delivery'!L152</f>
        <v>0</v>
      </c>
      <c r="O833" s="365"/>
      <c r="P833" s="366"/>
    </row>
    <row r="834" spans="2:16" s="356" customFormat="1" hidden="1" x14ac:dyDescent="0.35">
      <c r="B834" s="357">
        <f>'10. Travel -Direct Delivery'!M153</f>
        <v>0</v>
      </c>
      <c r="C834" s="548">
        <f>'10. Travel -Direct Delivery'!A153</f>
        <v>0</v>
      </c>
      <c r="D834" s="138">
        <f>'10. Travel -Direct Delivery'!B153</f>
        <v>0</v>
      </c>
      <c r="E834" s="138">
        <f>'10. Travel -Direct Delivery'!C153</f>
        <v>0</v>
      </c>
      <c r="F834" s="138">
        <f>'10. Travel -Direct Delivery'!D153</f>
        <v>0</v>
      </c>
      <c r="G834" s="595">
        <f>'10. Travel -Direct Delivery'!E153</f>
        <v>0</v>
      </c>
      <c r="H834" s="392">
        <f>'10. Travel -Direct Delivery'!F153</f>
        <v>0</v>
      </c>
      <c r="I834" s="138">
        <f>'10. Travel -Direct Delivery'!G153</f>
        <v>0</v>
      </c>
      <c r="J834" s="548">
        <f>'10. Travel -Direct Delivery'!H153</f>
        <v>0</v>
      </c>
      <c r="K834" s="139">
        <f>'10. Travel -Direct Delivery'!I153</f>
        <v>0</v>
      </c>
      <c r="L834" s="139">
        <f>'10. Travel -Direct Delivery'!J153</f>
        <v>0</v>
      </c>
      <c r="M834" s="139">
        <f>'10. Travel -Direct Delivery'!K153</f>
        <v>0</v>
      </c>
      <c r="N834" s="139">
        <f>'10. Travel -Direct Delivery'!L153</f>
        <v>0</v>
      </c>
      <c r="O834" s="365"/>
      <c r="P834" s="366"/>
    </row>
    <row r="835" spans="2:16" s="356" customFormat="1" hidden="1" x14ac:dyDescent="0.35">
      <c r="B835" s="357">
        <f>'10. Travel -Direct Delivery'!M154</f>
        <v>0</v>
      </c>
      <c r="C835" s="548">
        <f>'10. Travel -Direct Delivery'!A154</f>
        <v>0</v>
      </c>
      <c r="D835" s="138">
        <f>'10. Travel -Direct Delivery'!B154</f>
        <v>0</v>
      </c>
      <c r="E835" s="138">
        <f>'10. Travel -Direct Delivery'!C154</f>
        <v>0</v>
      </c>
      <c r="F835" s="138">
        <f>'10. Travel -Direct Delivery'!D154</f>
        <v>0</v>
      </c>
      <c r="G835" s="595">
        <f>'10. Travel -Direct Delivery'!E154</f>
        <v>0</v>
      </c>
      <c r="H835" s="392">
        <f>'10. Travel -Direct Delivery'!F154</f>
        <v>0</v>
      </c>
      <c r="I835" s="138">
        <f>'10. Travel -Direct Delivery'!G154</f>
        <v>0</v>
      </c>
      <c r="J835" s="548">
        <f>'10. Travel -Direct Delivery'!H154</f>
        <v>0</v>
      </c>
      <c r="K835" s="139">
        <f>'10. Travel -Direct Delivery'!I154</f>
        <v>0</v>
      </c>
      <c r="L835" s="139">
        <f>'10. Travel -Direct Delivery'!J154</f>
        <v>0</v>
      </c>
      <c r="M835" s="139">
        <f>'10. Travel -Direct Delivery'!K154</f>
        <v>0</v>
      </c>
      <c r="N835" s="139">
        <f>'10. Travel -Direct Delivery'!L154</f>
        <v>0</v>
      </c>
      <c r="O835" s="365"/>
      <c r="P835" s="366"/>
    </row>
    <row r="836" spans="2:16" s="356" customFormat="1" hidden="1" x14ac:dyDescent="0.35">
      <c r="B836" s="357">
        <f>'10. Travel -Direct Delivery'!M155</f>
        <v>0</v>
      </c>
      <c r="C836" s="548">
        <f>'10. Travel -Direct Delivery'!A155</f>
        <v>0</v>
      </c>
      <c r="D836" s="138">
        <f>'10. Travel -Direct Delivery'!B155</f>
        <v>0</v>
      </c>
      <c r="E836" s="138">
        <f>'10. Travel -Direct Delivery'!C155</f>
        <v>0</v>
      </c>
      <c r="F836" s="138">
        <f>'10. Travel -Direct Delivery'!D155</f>
        <v>0</v>
      </c>
      <c r="G836" s="595">
        <f>'10. Travel -Direct Delivery'!E155</f>
        <v>0</v>
      </c>
      <c r="H836" s="392">
        <f>'10. Travel -Direct Delivery'!F155</f>
        <v>0</v>
      </c>
      <c r="I836" s="138">
        <f>'10. Travel -Direct Delivery'!G155</f>
        <v>0</v>
      </c>
      <c r="J836" s="548">
        <f>'10. Travel -Direct Delivery'!H155</f>
        <v>0</v>
      </c>
      <c r="K836" s="139">
        <f>'10. Travel -Direct Delivery'!I155</f>
        <v>0</v>
      </c>
      <c r="L836" s="139">
        <f>'10. Travel -Direct Delivery'!J155</f>
        <v>0</v>
      </c>
      <c r="M836" s="139">
        <f>'10. Travel -Direct Delivery'!K155</f>
        <v>0</v>
      </c>
      <c r="N836" s="139">
        <f>'10. Travel -Direct Delivery'!L155</f>
        <v>0</v>
      </c>
      <c r="O836" s="365"/>
      <c r="P836" s="366"/>
    </row>
    <row r="837" spans="2:16" s="356" customFormat="1" hidden="1" x14ac:dyDescent="0.35">
      <c r="B837" s="357">
        <f>'10. Travel -Direct Delivery'!M156</f>
        <v>0</v>
      </c>
      <c r="C837" s="548">
        <f>'10. Travel -Direct Delivery'!A156</f>
        <v>0</v>
      </c>
      <c r="D837" s="138">
        <f>'10. Travel -Direct Delivery'!B156</f>
        <v>0</v>
      </c>
      <c r="E837" s="138">
        <f>'10. Travel -Direct Delivery'!C156</f>
        <v>0</v>
      </c>
      <c r="F837" s="138">
        <f>'10. Travel -Direct Delivery'!D156</f>
        <v>0</v>
      </c>
      <c r="G837" s="595">
        <f>'10. Travel -Direct Delivery'!E156</f>
        <v>0</v>
      </c>
      <c r="H837" s="392">
        <f>'10. Travel -Direct Delivery'!F156</f>
        <v>0</v>
      </c>
      <c r="I837" s="138">
        <f>'10. Travel -Direct Delivery'!G156</f>
        <v>0</v>
      </c>
      <c r="J837" s="548">
        <f>'10. Travel -Direct Delivery'!H156</f>
        <v>0</v>
      </c>
      <c r="K837" s="139">
        <f>'10. Travel -Direct Delivery'!I156</f>
        <v>0</v>
      </c>
      <c r="L837" s="139">
        <f>'10. Travel -Direct Delivery'!J156</f>
        <v>0</v>
      </c>
      <c r="M837" s="139">
        <f>'10. Travel -Direct Delivery'!K156</f>
        <v>0</v>
      </c>
      <c r="N837" s="139">
        <f>'10. Travel -Direct Delivery'!L156</f>
        <v>0</v>
      </c>
      <c r="O837" s="365"/>
      <c r="P837" s="366"/>
    </row>
    <row r="838" spans="2:16" s="356" customFormat="1" hidden="1" x14ac:dyDescent="0.35">
      <c r="B838" s="357">
        <f>'10. Travel -Direct Delivery'!M157</f>
        <v>0</v>
      </c>
      <c r="C838" s="548">
        <f>'10. Travel -Direct Delivery'!A157</f>
        <v>0</v>
      </c>
      <c r="D838" s="138">
        <f>'10. Travel -Direct Delivery'!B157</f>
        <v>0</v>
      </c>
      <c r="E838" s="138">
        <f>'10. Travel -Direct Delivery'!C157</f>
        <v>0</v>
      </c>
      <c r="F838" s="138">
        <f>'10. Travel -Direct Delivery'!D157</f>
        <v>0</v>
      </c>
      <c r="G838" s="595">
        <f>'10. Travel -Direct Delivery'!E157</f>
        <v>0</v>
      </c>
      <c r="H838" s="392">
        <f>'10. Travel -Direct Delivery'!F157</f>
        <v>0</v>
      </c>
      <c r="I838" s="138">
        <f>'10. Travel -Direct Delivery'!G157</f>
        <v>0</v>
      </c>
      <c r="J838" s="548">
        <f>'10. Travel -Direct Delivery'!H157</f>
        <v>0</v>
      </c>
      <c r="K838" s="139">
        <f>'10. Travel -Direct Delivery'!I157</f>
        <v>0</v>
      </c>
      <c r="L838" s="139">
        <f>'10. Travel -Direct Delivery'!J157</f>
        <v>0</v>
      </c>
      <c r="M838" s="139">
        <f>'10. Travel -Direct Delivery'!K157</f>
        <v>0</v>
      </c>
      <c r="N838" s="139">
        <f>'10. Travel -Direct Delivery'!L157</f>
        <v>0</v>
      </c>
      <c r="O838" s="365"/>
      <c r="P838" s="366"/>
    </row>
    <row r="839" spans="2:16" s="356" customFormat="1" hidden="1" x14ac:dyDescent="0.35">
      <c r="B839" s="357">
        <f>'10. Travel -Direct Delivery'!M158</f>
        <v>0</v>
      </c>
      <c r="C839" s="548">
        <f>'10. Travel -Direct Delivery'!A158</f>
        <v>0</v>
      </c>
      <c r="D839" s="138">
        <f>'10. Travel -Direct Delivery'!B158</f>
        <v>0</v>
      </c>
      <c r="E839" s="138">
        <f>'10. Travel -Direct Delivery'!C158</f>
        <v>0</v>
      </c>
      <c r="F839" s="138">
        <f>'10. Travel -Direct Delivery'!D158</f>
        <v>0</v>
      </c>
      <c r="G839" s="595">
        <f>'10. Travel -Direct Delivery'!E158</f>
        <v>0</v>
      </c>
      <c r="H839" s="392">
        <f>'10. Travel -Direct Delivery'!F158</f>
        <v>0</v>
      </c>
      <c r="I839" s="138">
        <f>'10. Travel -Direct Delivery'!G158</f>
        <v>0</v>
      </c>
      <c r="J839" s="548">
        <f>'10. Travel -Direct Delivery'!H158</f>
        <v>0</v>
      </c>
      <c r="K839" s="139">
        <f>'10. Travel -Direct Delivery'!I158</f>
        <v>0</v>
      </c>
      <c r="L839" s="139">
        <f>'10. Travel -Direct Delivery'!J158</f>
        <v>0</v>
      </c>
      <c r="M839" s="139">
        <f>'10. Travel -Direct Delivery'!K158</f>
        <v>0</v>
      </c>
      <c r="N839" s="139">
        <f>'10. Travel -Direct Delivery'!L158</f>
        <v>0</v>
      </c>
      <c r="O839" s="365"/>
      <c r="P839" s="366"/>
    </row>
    <row r="840" spans="2:16" s="356" customFormat="1" hidden="1" x14ac:dyDescent="0.35">
      <c r="B840" s="357">
        <f>'10. Travel -Direct Delivery'!M159</f>
        <v>0</v>
      </c>
      <c r="C840" s="548">
        <f>'10. Travel -Direct Delivery'!A159</f>
        <v>0</v>
      </c>
      <c r="D840" s="138">
        <f>'10. Travel -Direct Delivery'!B159</f>
        <v>0</v>
      </c>
      <c r="E840" s="138">
        <f>'10. Travel -Direct Delivery'!C159</f>
        <v>0</v>
      </c>
      <c r="F840" s="138">
        <f>'10. Travel -Direct Delivery'!D159</f>
        <v>0</v>
      </c>
      <c r="G840" s="595">
        <f>'10. Travel -Direct Delivery'!E159</f>
        <v>0</v>
      </c>
      <c r="H840" s="392">
        <f>'10. Travel -Direct Delivery'!F159</f>
        <v>0</v>
      </c>
      <c r="I840" s="138">
        <f>'10. Travel -Direct Delivery'!G159</f>
        <v>0</v>
      </c>
      <c r="J840" s="548">
        <f>'10. Travel -Direct Delivery'!H159</f>
        <v>0</v>
      </c>
      <c r="K840" s="139">
        <f>'10. Travel -Direct Delivery'!I159</f>
        <v>0</v>
      </c>
      <c r="L840" s="139">
        <f>'10. Travel -Direct Delivery'!J159</f>
        <v>0</v>
      </c>
      <c r="M840" s="139">
        <f>'10. Travel -Direct Delivery'!K159</f>
        <v>0</v>
      </c>
      <c r="N840" s="139">
        <f>'10. Travel -Direct Delivery'!L159</f>
        <v>0</v>
      </c>
      <c r="O840" s="365"/>
      <c r="P840" s="366"/>
    </row>
    <row r="841" spans="2:16" s="356" customFormat="1" hidden="1" x14ac:dyDescent="0.35">
      <c r="B841" s="357">
        <f>'10. Travel -Direct Delivery'!M160</f>
        <v>0</v>
      </c>
      <c r="C841" s="548">
        <f>'10. Travel -Direct Delivery'!A160</f>
        <v>0</v>
      </c>
      <c r="D841" s="138">
        <f>'10. Travel -Direct Delivery'!B160</f>
        <v>0</v>
      </c>
      <c r="E841" s="138">
        <f>'10. Travel -Direct Delivery'!C160</f>
        <v>0</v>
      </c>
      <c r="F841" s="138">
        <f>'10. Travel -Direct Delivery'!D160</f>
        <v>0</v>
      </c>
      <c r="G841" s="595">
        <f>'10. Travel -Direct Delivery'!E160</f>
        <v>0</v>
      </c>
      <c r="H841" s="392">
        <f>'10. Travel -Direct Delivery'!F160</f>
        <v>0</v>
      </c>
      <c r="I841" s="138">
        <f>'10. Travel -Direct Delivery'!G160</f>
        <v>0</v>
      </c>
      <c r="J841" s="548">
        <f>'10. Travel -Direct Delivery'!H160</f>
        <v>0</v>
      </c>
      <c r="K841" s="139">
        <f>'10. Travel -Direct Delivery'!I160</f>
        <v>0</v>
      </c>
      <c r="L841" s="139">
        <f>'10. Travel -Direct Delivery'!J160</f>
        <v>0</v>
      </c>
      <c r="M841" s="139">
        <f>'10. Travel -Direct Delivery'!K160</f>
        <v>0</v>
      </c>
      <c r="N841" s="139">
        <f>'10. Travel -Direct Delivery'!L160</f>
        <v>0</v>
      </c>
      <c r="O841" s="370"/>
      <c r="P841" s="371"/>
    </row>
    <row r="842" spans="2:16" s="356" customFormat="1" hidden="1" x14ac:dyDescent="0.35">
      <c r="B842" s="357">
        <f>'10. Travel -Direct Delivery'!M161</f>
        <v>0</v>
      </c>
      <c r="C842" s="548">
        <f>'10. Travel -Direct Delivery'!A161</f>
        <v>0</v>
      </c>
      <c r="D842" s="138">
        <f>'10. Travel -Direct Delivery'!B161</f>
        <v>0</v>
      </c>
      <c r="E842" s="138">
        <f>'10. Travel -Direct Delivery'!C161</f>
        <v>0</v>
      </c>
      <c r="F842" s="138">
        <f>'10. Travel -Direct Delivery'!D161</f>
        <v>0</v>
      </c>
      <c r="G842" s="595">
        <f>'10. Travel -Direct Delivery'!E161</f>
        <v>0</v>
      </c>
      <c r="H842" s="392">
        <f>'10. Travel -Direct Delivery'!F161</f>
        <v>0</v>
      </c>
      <c r="I842" s="138">
        <f>'10. Travel -Direct Delivery'!G161</f>
        <v>0</v>
      </c>
      <c r="J842" s="548">
        <f>'10. Travel -Direct Delivery'!H161</f>
        <v>0</v>
      </c>
      <c r="K842" s="139">
        <f>'10. Travel -Direct Delivery'!I161</f>
        <v>0</v>
      </c>
      <c r="L842" s="139">
        <f>'10. Travel -Direct Delivery'!J161</f>
        <v>0</v>
      </c>
      <c r="M842" s="139">
        <f>'10. Travel -Direct Delivery'!K161</f>
        <v>0</v>
      </c>
      <c r="N842" s="139">
        <f>'10. Travel -Direct Delivery'!L161</f>
        <v>0</v>
      </c>
      <c r="O842" s="365"/>
      <c r="P842" s="366"/>
    </row>
    <row r="843" spans="2:16" s="356" customFormat="1" x14ac:dyDescent="0.35">
      <c r="C843" s="381"/>
      <c r="D843" s="381"/>
      <c r="E843" s="381"/>
      <c r="F843" s="381"/>
      <c r="G843" s="381"/>
      <c r="H843" s="381"/>
      <c r="I843" s="381"/>
      <c r="J843" s="381"/>
      <c r="K843" s="381"/>
      <c r="L843" s="381"/>
      <c r="M843" s="364" t="s">
        <v>88</v>
      </c>
      <c r="N843" s="363">
        <f>SUBTOTAL(9,N693:N842)</f>
        <v>0</v>
      </c>
      <c r="O843" s="363">
        <f>SUBTOTAL(9,O693:O842)</f>
        <v>0</v>
      </c>
      <c r="P843" s="360"/>
    </row>
    <row r="844" spans="2:16" s="356" customFormat="1" x14ac:dyDescent="0.35">
      <c r="C844" s="384"/>
      <c r="D844" s="384"/>
      <c r="E844" s="384"/>
      <c r="F844" s="384"/>
      <c r="G844" s="384"/>
      <c r="H844" s="384"/>
      <c r="I844" s="384"/>
      <c r="J844" s="384"/>
      <c r="K844" s="384"/>
      <c r="L844" s="385"/>
      <c r="M844" s="379"/>
      <c r="N844" s="379"/>
      <c r="O844" s="380"/>
    </row>
    <row r="845" spans="2:16" ht="22.5" x14ac:dyDescent="0.6">
      <c r="C845" s="382" t="s">
        <v>269</v>
      </c>
      <c r="D845" s="383"/>
      <c r="E845" s="383"/>
      <c r="F845" s="383"/>
      <c r="G845" s="383"/>
      <c r="H845" s="383"/>
      <c r="I845" s="383"/>
      <c r="J845" s="383"/>
      <c r="K845" s="383"/>
      <c r="L845" s="383"/>
    </row>
    <row r="846" spans="2:16" ht="38.25" x14ac:dyDescent="0.35">
      <c r="B846" s="135" t="s">
        <v>87</v>
      </c>
      <c r="C846" s="122" t="s">
        <v>0</v>
      </c>
      <c r="D846" s="122" t="s">
        <v>34</v>
      </c>
      <c r="E846" s="122" t="s">
        <v>1</v>
      </c>
      <c r="F846" s="122" t="s">
        <v>2</v>
      </c>
      <c r="G846" s="122" t="s">
        <v>35</v>
      </c>
      <c r="H846" s="122" t="s">
        <v>369</v>
      </c>
      <c r="I846" s="122" t="s">
        <v>367</v>
      </c>
      <c r="J846" s="124" t="s">
        <v>36</v>
      </c>
      <c r="K846" s="111" t="s">
        <v>95</v>
      </c>
      <c r="L846" s="111" t="s">
        <v>96</v>
      </c>
    </row>
    <row r="847" spans="2:16" hidden="1" x14ac:dyDescent="0.35">
      <c r="B847" s="119">
        <f>'11. Other Costs'!I8</f>
        <v>0</v>
      </c>
      <c r="C847" s="138">
        <f>'11. Other Costs'!A8</f>
        <v>0</v>
      </c>
      <c r="D847" s="138">
        <f>'11. Other Costs'!B8</f>
        <v>0</v>
      </c>
      <c r="E847" s="548" t="str">
        <f>'11. Other Costs'!C8</f>
        <v xml:space="preserve"> </v>
      </c>
      <c r="F847" s="138">
        <f>'11. Other Costs'!D8</f>
        <v>0</v>
      </c>
      <c r="G847" s="150">
        <f>'11. Other Costs'!E8</f>
        <v>0</v>
      </c>
      <c r="H847" s="150">
        <f>'11. Other Costs'!F8</f>
        <v>0</v>
      </c>
      <c r="I847" s="150">
        <f>'11. Other Costs'!G8</f>
        <v>0</v>
      </c>
      <c r="J847" s="150">
        <f>'11. Other Costs'!H8</f>
        <v>0</v>
      </c>
      <c r="K847" s="154"/>
      <c r="L847" s="155"/>
    </row>
    <row r="848" spans="2:16" hidden="1" x14ac:dyDescent="0.35">
      <c r="B848" s="119">
        <f>'11. Other Costs'!I9</f>
        <v>0</v>
      </c>
      <c r="C848" s="110">
        <f>'11. Other Costs'!A9</f>
        <v>0</v>
      </c>
      <c r="D848" s="110">
        <f>'11. Other Costs'!B9</f>
        <v>0</v>
      </c>
      <c r="E848" s="549">
        <f>'11. Other Costs'!C9</f>
        <v>0</v>
      </c>
      <c r="F848" s="110">
        <f>'11. Other Costs'!D9</f>
        <v>0</v>
      </c>
      <c r="G848" s="126">
        <f>'11. Other Costs'!E9</f>
        <v>0</v>
      </c>
      <c r="H848" s="126">
        <f>'11. Other Costs'!F9</f>
        <v>0</v>
      </c>
      <c r="I848" s="126">
        <f>'11. Other Costs'!G9</f>
        <v>0</v>
      </c>
      <c r="J848" s="126">
        <f>'11. Other Costs'!H9</f>
        <v>0</v>
      </c>
      <c r="K848" s="152"/>
      <c r="L848" s="153"/>
    </row>
    <row r="849" spans="2:12" hidden="1" x14ac:dyDescent="0.35">
      <c r="B849" s="119">
        <f>'11. Other Costs'!I10</f>
        <v>0</v>
      </c>
      <c r="C849" s="110">
        <f>'11. Other Costs'!A10</f>
        <v>0</v>
      </c>
      <c r="D849" s="110">
        <f>'11. Other Costs'!B10</f>
        <v>0</v>
      </c>
      <c r="E849" s="549">
        <f>'11. Other Costs'!C10</f>
        <v>0</v>
      </c>
      <c r="F849" s="110">
        <f>'11. Other Costs'!D10</f>
        <v>0</v>
      </c>
      <c r="G849" s="126">
        <f>'11. Other Costs'!E10</f>
        <v>0</v>
      </c>
      <c r="H849" s="126">
        <f>'11. Other Costs'!F10</f>
        <v>0</v>
      </c>
      <c r="I849" s="126">
        <f>'11. Other Costs'!G10</f>
        <v>0</v>
      </c>
      <c r="J849" s="126">
        <f>'11. Other Costs'!H10</f>
        <v>0</v>
      </c>
      <c r="K849" s="152"/>
      <c r="L849" s="153"/>
    </row>
    <row r="850" spans="2:12" hidden="1" x14ac:dyDescent="0.35">
      <c r="B850" s="119">
        <f>'11. Other Costs'!I11</f>
        <v>0</v>
      </c>
      <c r="C850" s="110">
        <f>'11. Other Costs'!A11</f>
        <v>0</v>
      </c>
      <c r="D850" s="110">
        <f>'11. Other Costs'!B11</f>
        <v>0</v>
      </c>
      <c r="E850" s="549">
        <f>'11. Other Costs'!C11</f>
        <v>0</v>
      </c>
      <c r="F850" s="110">
        <f>'11. Other Costs'!D11</f>
        <v>0</v>
      </c>
      <c r="G850" s="126">
        <f>'11. Other Costs'!E11</f>
        <v>0</v>
      </c>
      <c r="H850" s="126">
        <f>'11. Other Costs'!F11</f>
        <v>0</v>
      </c>
      <c r="I850" s="126">
        <f>'11. Other Costs'!G11</f>
        <v>0</v>
      </c>
      <c r="J850" s="126">
        <f>'11. Other Costs'!H11</f>
        <v>0</v>
      </c>
      <c r="K850" s="152"/>
      <c r="L850" s="153"/>
    </row>
    <row r="851" spans="2:12" hidden="1" x14ac:dyDescent="0.35">
      <c r="B851" s="119">
        <f>'11. Other Costs'!I12</f>
        <v>0</v>
      </c>
      <c r="C851" s="110">
        <f>'11. Other Costs'!A12</f>
        <v>0</v>
      </c>
      <c r="D851" s="110">
        <f>'11. Other Costs'!B12</f>
        <v>0</v>
      </c>
      <c r="E851" s="549">
        <f>'11. Other Costs'!C12</f>
        <v>0</v>
      </c>
      <c r="F851" s="110">
        <f>'11. Other Costs'!D12</f>
        <v>0</v>
      </c>
      <c r="G851" s="126">
        <f>'11. Other Costs'!E12</f>
        <v>0</v>
      </c>
      <c r="H851" s="126">
        <f>'11. Other Costs'!F12</f>
        <v>0</v>
      </c>
      <c r="I851" s="126">
        <f>'11. Other Costs'!G12</f>
        <v>0</v>
      </c>
      <c r="J851" s="126">
        <f>'11. Other Costs'!H12</f>
        <v>0</v>
      </c>
      <c r="K851" s="152"/>
      <c r="L851" s="153"/>
    </row>
    <row r="852" spans="2:12" hidden="1" x14ac:dyDescent="0.35">
      <c r="B852" s="119">
        <f>'11. Other Costs'!I13</f>
        <v>0</v>
      </c>
      <c r="C852" s="110">
        <f>'11. Other Costs'!A13</f>
        <v>0</v>
      </c>
      <c r="D852" s="110">
        <f>'11. Other Costs'!B13</f>
        <v>0</v>
      </c>
      <c r="E852" s="549">
        <f>'11. Other Costs'!C13</f>
        <v>0</v>
      </c>
      <c r="F852" s="110">
        <f>'11. Other Costs'!D13</f>
        <v>0</v>
      </c>
      <c r="G852" s="126">
        <f>'11. Other Costs'!E13</f>
        <v>0</v>
      </c>
      <c r="H852" s="126">
        <f>'11. Other Costs'!F13</f>
        <v>0</v>
      </c>
      <c r="I852" s="126">
        <f>'11. Other Costs'!G13</f>
        <v>0</v>
      </c>
      <c r="J852" s="126">
        <f>'11. Other Costs'!H13</f>
        <v>0</v>
      </c>
      <c r="K852" s="152"/>
      <c r="L852" s="153"/>
    </row>
    <row r="853" spans="2:12" hidden="1" x14ac:dyDescent="0.35">
      <c r="B853" s="119">
        <f>'11. Other Costs'!I14</f>
        <v>0</v>
      </c>
      <c r="C853" s="110">
        <f>'11. Other Costs'!A14</f>
        <v>0</v>
      </c>
      <c r="D853" s="110">
        <f>'11. Other Costs'!B14</f>
        <v>0</v>
      </c>
      <c r="E853" s="549">
        <f>'11. Other Costs'!C14</f>
        <v>0</v>
      </c>
      <c r="F853" s="110">
        <f>'11. Other Costs'!D14</f>
        <v>0</v>
      </c>
      <c r="G853" s="126">
        <f>'11. Other Costs'!E14</f>
        <v>0</v>
      </c>
      <c r="H853" s="126">
        <f>'11. Other Costs'!F14</f>
        <v>0</v>
      </c>
      <c r="I853" s="126">
        <f>'11. Other Costs'!G14</f>
        <v>0</v>
      </c>
      <c r="J853" s="126">
        <f>'11. Other Costs'!H14</f>
        <v>0</v>
      </c>
      <c r="K853" s="152"/>
      <c r="L853" s="153"/>
    </row>
    <row r="854" spans="2:12" hidden="1" x14ac:dyDescent="0.35">
      <c r="B854" s="119">
        <f>'11. Other Costs'!I15</f>
        <v>0</v>
      </c>
      <c r="C854" s="110">
        <f>'11. Other Costs'!A15</f>
        <v>0</v>
      </c>
      <c r="D854" s="110">
        <f>'11. Other Costs'!B15</f>
        <v>0</v>
      </c>
      <c r="E854" s="549">
        <f>'11. Other Costs'!C15</f>
        <v>0</v>
      </c>
      <c r="F854" s="110">
        <f>'11. Other Costs'!D15</f>
        <v>0</v>
      </c>
      <c r="G854" s="126">
        <f>'11. Other Costs'!E15</f>
        <v>0</v>
      </c>
      <c r="H854" s="126">
        <f>'11. Other Costs'!F15</f>
        <v>0</v>
      </c>
      <c r="I854" s="126">
        <f>'11. Other Costs'!G15</f>
        <v>0</v>
      </c>
      <c r="J854" s="126">
        <f>'11. Other Costs'!H15</f>
        <v>0</v>
      </c>
      <c r="K854" s="152"/>
      <c r="L854" s="153"/>
    </row>
    <row r="855" spans="2:12" hidden="1" x14ac:dyDescent="0.35">
      <c r="B855" s="119">
        <f>'11. Other Costs'!I16</f>
        <v>0</v>
      </c>
      <c r="C855" s="110">
        <f>'11. Other Costs'!A16</f>
        <v>0</v>
      </c>
      <c r="D855" s="110">
        <f>'11. Other Costs'!B16</f>
        <v>0</v>
      </c>
      <c r="E855" s="549">
        <f>'11. Other Costs'!C16</f>
        <v>0</v>
      </c>
      <c r="F855" s="110">
        <f>'11. Other Costs'!D16</f>
        <v>0</v>
      </c>
      <c r="G855" s="126">
        <f>'11. Other Costs'!E16</f>
        <v>0</v>
      </c>
      <c r="H855" s="126">
        <f>'11. Other Costs'!F16</f>
        <v>0</v>
      </c>
      <c r="I855" s="126">
        <f>'11. Other Costs'!G16</f>
        <v>0</v>
      </c>
      <c r="J855" s="126">
        <f>'11. Other Costs'!H16</f>
        <v>0</v>
      </c>
      <c r="K855" s="152"/>
      <c r="L855" s="153"/>
    </row>
    <row r="856" spans="2:12" hidden="1" x14ac:dyDescent="0.35">
      <c r="B856" s="119">
        <f>'11. Other Costs'!I17</f>
        <v>0</v>
      </c>
      <c r="C856" s="110">
        <f>'11. Other Costs'!A17</f>
        <v>0</v>
      </c>
      <c r="D856" s="110">
        <f>'11. Other Costs'!B17</f>
        <v>0</v>
      </c>
      <c r="E856" s="549">
        <f>'11. Other Costs'!C17</f>
        <v>0</v>
      </c>
      <c r="F856" s="110">
        <f>'11. Other Costs'!D17</f>
        <v>0</v>
      </c>
      <c r="G856" s="126">
        <f>'11. Other Costs'!E17</f>
        <v>0</v>
      </c>
      <c r="H856" s="126">
        <f>'11. Other Costs'!F17</f>
        <v>0</v>
      </c>
      <c r="I856" s="126">
        <f>'11. Other Costs'!G17</f>
        <v>0</v>
      </c>
      <c r="J856" s="126">
        <f>'11. Other Costs'!H17</f>
        <v>0</v>
      </c>
      <c r="K856" s="152"/>
      <c r="L856" s="153"/>
    </row>
    <row r="857" spans="2:12" hidden="1" x14ac:dyDescent="0.35">
      <c r="B857" s="119">
        <f>'11. Other Costs'!I18</f>
        <v>0</v>
      </c>
      <c r="C857" s="110">
        <f>'11. Other Costs'!A18</f>
        <v>0</v>
      </c>
      <c r="D857" s="110">
        <f>'11. Other Costs'!B18</f>
        <v>0</v>
      </c>
      <c r="E857" s="549">
        <f>'11. Other Costs'!C18</f>
        <v>0</v>
      </c>
      <c r="F857" s="110">
        <f>'11. Other Costs'!D18</f>
        <v>0</v>
      </c>
      <c r="G857" s="126">
        <f>'11. Other Costs'!E18</f>
        <v>0</v>
      </c>
      <c r="H857" s="126">
        <f>'11. Other Costs'!F18</f>
        <v>0</v>
      </c>
      <c r="I857" s="126">
        <f>'11. Other Costs'!G18</f>
        <v>0</v>
      </c>
      <c r="J857" s="126">
        <f>'11. Other Costs'!H18</f>
        <v>0</v>
      </c>
      <c r="K857" s="152"/>
      <c r="L857" s="153"/>
    </row>
    <row r="858" spans="2:12" hidden="1" x14ac:dyDescent="0.35">
      <c r="B858" s="119">
        <f>'11. Other Costs'!I19</f>
        <v>0</v>
      </c>
      <c r="C858" s="110">
        <f>'11. Other Costs'!A19</f>
        <v>0</v>
      </c>
      <c r="D858" s="110">
        <f>'11. Other Costs'!B19</f>
        <v>0</v>
      </c>
      <c r="E858" s="549">
        <f>'11. Other Costs'!C19</f>
        <v>0</v>
      </c>
      <c r="F858" s="110">
        <f>'11. Other Costs'!D19</f>
        <v>0</v>
      </c>
      <c r="G858" s="126">
        <f>'11. Other Costs'!E19</f>
        <v>0</v>
      </c>
      <c r="H858" s="126">
        <f>'11. Other Costs'!F19</f>
        <v>0</v>
      </c>
      <c r="I858" s="126">
        <f>'11. Other Costs'!G19</f>
        <v>0</v>
      </c>
      <c r="J858" s="126">
        <f>'11. Other Costs'!H19</f>
        <v>0</v>
      </c>
      <c r="K858" s="152"/>
      <c r="L858" s="153"/>
    </row>
    <row r="859" spans="2:12" hidden="1" x14ac:dyDescent="0.35">
      <c r="B859" s="119">
        <f>'11. Other Costs'!I20</f>
        <v>0</v>
      </c>
      <c r="C859" s="110">
        <f>'11. Other Costs'!A20</f>
        <v>0</v>
      </c>
      <c r="D859" s="110">
        <f>'11. Other Costs'!B20</f>
        <v>0</v>
      </c>
      <c r="E859" s="549">
        <f>'11. Other Costs'!C20</f>
        <v>0</v>
      </c>
      <c r="F859" s="110">
        <f>'11. Other Costs'!D20</f>
        <v>0</v>
      </c>
      <c r="G859" s="126">
        <f>'11. Other Costs'!E20</f>
        <v>0</v>
      </c>
      <c r="H859" s="126">
        <f>'11. Other Costs'!F20</f>
        <v>0</v>
      </c>
      <c r="I859" s="126">
        <f>'11. Other Costs'!G20</f>
        <v>0</v>
      </c>
      <c r="J859" s="126">
        <f>'11. Other Costs'!H20</f>
        <v>0</v>
      </c>
      <c r="K859" s="152"/>
      <c r="L859" s="153"/>
    </row>
    <row r="860" spans="2:12" hidden="1" x14ac:dyDescent="0.35">
      <c r="B860" s="119">
        <f>'11. Other Costs'!I21</f>
        <v>0</v>
      </c>
      <c r="C860" s="110">
        <f>'11. Other Costs'!A21</f>
        <v>0</v>
      </c>
      <c r="D860" s="110">
        <f>'11. Other Costs'!B21</f>
        <v>0</v>
      </c>
      <c r="E860" s="549">
        <f>'11. Other Costs'!C21</f>
        <v>0</v>
      </c>
      <c r="F860" s="110">
        <f>'11. Other Costs'!D21</f>
        <v>0</v>
      </c>
      <c r="G860" s="126">
        <f>'11. Other Costs'!E21</f>
        <v>0</v>
      </c>
      <c r="H860" s="126">
        <f>'11. Other Costs'!F21</f>
        <v>0</v>
      </c>
      <c r="I860" s="126">
        <f>'11. Other Costs'!G21</f>
        <v>0</v>
      </c>
      <c r="J860" s="126">
        <f>'11. Other Costs'!H21</f>
        <v>0</v>
      </c>
      <c r="K860" s="152"/>
      <c r="L860" s="153"/>
    </row>
    <row r="861" spans="2:12" hidden="1" x14ac:dyDescent="0.35">
      <c r="B861" s="119">
        <f>'11. Other Costs'!I22</f>
        <v>0</v>
      </c>
      <c r="C861" s="110">
        <f>'11. Other Costs'!A22</f>
        <v>0</v>
      </c>
      <c r="D861" s="110">
        <f>'11. Other Costs'!B22</f>
        <v>0</v>
      </c>
      <c r="E861" s="549">
        <f>'11. Other Costs'!C22</f>
        <v>0</v>
      </c>
      <c r="F861" s="110">
        <f>'11. Other Costs'!D22</f>
        <v>0</v>
      </c>
      <c r="G861" s="126">
        <f>'11. Other Costs'!E22</f>
        <v>0</v>
      </c>
      <c r="H861" s="126">
        <f>'11. Other Costs'!F22</f>
        <v>0</v>
      </c>
      <c r="I861" s="126">
        <f>'11. Other Costs'!G22</f>
        <v>0</v>
      </c>
      <c r="J861" s="126">
        <f>'11. Other Costs'!H22</f>
        <v>0</v>
      </c>
      <c r="K861" s="152"/>
      <c r="L861" s="153"/>
    </row>
    <row r="862" spans="2:12" hidden="1" x14ac:dyDescent="0.35">
      <c r="B862" s="119">
        <f>'11. Other Costs'!I23</f>
        <v>0</v>
      </c>
      <c r="C862" s="110">
        <f>'11. Other Costs'!A23</f>
        <v>0</v>
      </c>
      <c r="D862" s="110">
        <f>'11. Other Costs'!B23</f>
        <v>0</v>
      </c>
      <c r="E862" s="549">
        <f>'11. Other Costs'!C23</f>
        <v>0</v>
      </c>
      <c r="F862" s="110">
        <f>'11. Other Costs'!D23</f>
        <v>0</v>
      </c>
      <c r="G862" s="126">
        <f>'11. Other Costs'!E23</f>
        <v>0</v>
      </c>
      <c r="H862" s="126">
        <f>'11. Other Costs'!F23</f>
        <v>0</v>
      </c>
      <c r="I862" s="126">
        <f>'11. Other Costs'!G23</f>
        <v>0</v>
      </c>
      <c r="J862" s="126">
        <f>'11. Other Costs'!H23</f>
        <v>0</v>
      </c>
      <c r="K862" s="152"/>
      <c r="L862" s="153"/>
    </row>
    <row r="863" spans="2:12" hidden="1" x14ac:dyDescent="0.35">
      <c r="B863" s="119">
        <f>'11. Other Costs'!I24</f>
        <v>0</v>
      </c>
      <c r="C863" s="110">
        <f>'11. Other Costs'!A24</f>
        <v>0</v>
      </c>
      <c r="D863" s="110">
        <f>'11. Other Costs'!B24</f>
        <v>0</v>
      </c>
      <c r="E863" s="549">
        <f>'11. Other Costs'!C24</f>
        <v>0</v>
      </c>
      <c r="F863" s="110">
        <f>'11. Other Costs'!D24</f>
        <v>0</v>
      </c>
      <c r="G863" s="126">
        <f>'11. Other Costs'!E24</f>
        <v>0</v>
      </c>
      <c r="H863" s="126">
        <f>'11. Other Costs'!F24</f>
        <v>0</v>
      </c>
      <c r="I863" s="126">
        <f>'11. Other Costs'!G24</f>
        <v>0</v>
      </c>
      <c r="J863" s="126">
        <f>'11. Other Costs'!H24</f>
        <v>0</v>
      </c>
      <c r="K863" s="152"/>
      <c r="L863" s="153"/>
    </row>
    <row r="864" spans="2:12" hidden="1" x14ac:dyDescent="0.35">
      <c r="B864" s="119">
        <f>'11. Other Costs'!I25</f>
        <v>0</v>
      </c>
      <c r="C864" s="110">
        <f>'11. Other Costs'!A25</f>
        <v>0</v>
      </c>
      <c r="D864" s="110">
        <f>'11. Other Costs'!B25</f>
        <v>0</v>
      </c>
      <c r="E864" s="549">
        <f>'11. Other Costs'!C25</f>
        <v>0</v>
      </c>
      <c r="F864" s="110">
        <f>'11. Other Costs'!D25</f>
        <v>0</v>
      </c>
      <c r="G864" s="126">
        <f>'11. Other Costs'!E25</f>
        <v>0</v>
      </c>
      <c r="H864" s="126">
        <f>'11. Other Costs'!F25</f>
        <v>0</v>
      </c>
      <c r="I864" s="126">
        <f>'11. Other Costs'!G25</f>
        <v>0</v>
      </c>
      <c r="J864" s="126">
        <f>'11. Other Costs'!H25</f>
        <v>0</v>
      </c>
      <c r="K864" s="152"/>
      <c r="L864" s="153"/>
    </row>
    <row r="865" spans="2:12" hidden="1" x14ac:dyDescent="0.35">
      <c r="B865" s="119">
        <f>'11. Other Costs'!I26</f>
        <v>0</v>
      </c>
      <c r="C865" s="110">
        <f>'11. Other Costs'!A26</f>
        <v>0</v>
      </c>
      <c r="D865" s="110">
        <f>'11. Other Costs'!B26</f>
        <v>0</v>
      </c>
      <c r="E865" s="549">
        <f>'11. Other Costs'!C26</f>
        <v>0</v>
      </c>
      <c r="F865" s="110">
        <f>'11. Other Costs'!D26</f>
        <v>0</v>
      </c>
      <c r="G865" s="126">
        <f>'11. Other Costs'!E26</f>
        <v>0</v>
      </c>
      <c r="H865" s="126">
        <f>'11. Other Costs'!F26</f>
        <v>0</v>
      </c>
      <c r="I865" s="126">
        <f>'11. Other Costs'!G26</f>
        <v>0</v>
      </c>
      <c r="J865" s="126">
        <f>'11. Other Costs'!H26</f>
        <v>0</v>
      </c>
      <c r="K865" s="152"/>
      <c r="L865" s="153"/>
    </row>
    <row r="866" spans="2:12" hidden="1" x14ac:dyDescent="0.35">
      <c r="B866" s="119">
        <f>'11. Other Costs'!I27</f>
        <v>0</v>
      </c>
      <c r="C866" s="110">
        <f>'11. Other Costs'!A27</f>
        <v>0</v>
      </c>
      <c r="D866" s="110">
        <f>'11. Other Costs'!B27</f>
        <v>0</v>
      </c>
      <c r="E866" s="549">
        <f>'11. Other Costs'!C27</f>
        <v>0</v>
      </c>
      <c r="F866" s="110">
        <f>'11. Other Costs'!D27</f>
        <v>0</v>
      </c>
      <c r="G866" s="126">
        <f>'11. Other Costs'!E27</f>
        <v>0</v>
      </c>
      <c r="H866" s="126">
        <f>'11. Other Costs'!F27</f>
        <v>0</v>
      </c>
      <c r="I866" s="126">
        <f>'11. Other Costs'!G27</f>
        <v>0</v>
      </c>
      <c r="J866" s="126">
        <f>'11. Other Costs'!H27</f>
        <v>0</v>
      </c>
      <c r="K866" s="152"/>
      <c r="L866" s="153"/>
    </row>
    <row r="867" spans="2:12" hidden="1" x14ac:dyDescent="0.35">
      <c r="B867" s="119">
        <f>'11. Other Costs'!I28</f>
        <v>0</v>
      </c>
      <c r="C867" s="110">
        <f>'11. Other Costs'!A28</f>
        <v>0</v>
      </c>
      <c r="D867" s="110">
        <f>'11. Other Costs'!B28</f>
        <v>0</v>
      </c>
      <c r="E867" s="549">
        <f>'11. Other Costs'!C28</f>
        <v>0</v>
      </c>
      <c r="F867" s="110">
        <f>'11. Other Costs'!D28</f>
        <v>0</v>
      </c>
      <c r="G867" s="126">
        <f>'11. Other Costs'!E28</f>
        <v>0</v>
      </c>
      <c r="H867" s="126">
        <f>'11. Other Costs'!F28</f>
        <v>0</v>
      </c>
      <c r="I867" s="126">
        <f>'11. Other Costs'!G28</f>
        <v>0</v>
      </c>
      <c r="J867" s="126">
        <f>'11. Other Costs'!H28</f>
        <v>0</v>
      </c>
      <c r="K867" s="152"/>
      <c r="L867" s="153"/>
    </row>
    <row r="868" spans="2:12" hidden="1" x14ac:dyDescent="0.35">
      <c r="B868" s="119">
        <f>'11. Other Costs'!I29</f>
        <v>0</v>
      </c>
      <c r="C868" s="110">
        <f>'11. Other Costs'!A29</f>
        <v>0</v>
      </c>
      <c r="D868" s="110">
        <f>'11. Other Costs'!B29</f>
        <v>0</v>
      </c>
      <c r="E868" s="549">
        <f>'11. Other Costs'!C29</f>
        <v>0</v>
      </c>
      <c r="F868" s="110">
        <f>'11. Other Costs'!D29</f>
        <v>0</v>
      </c>
      <c r="G868" s="126">
        <f>'11. Other Costs'!E29</f>
        <v>0</v>
      </c>
      <c r="H868" s="126">
        <f>'11. Other Costs'!F29</f>
        <v>0</v>
      </c>
      <c r="I868" s="126">
        <f>'11. Other Costs'!G29</f>
        <v>0</v>
      </c>
      <c r="J868" s="126">
        <f>'11. Other Costs'!H29</f>
        <v>0</v>
      </c>
      <c r="K868" s="152"/>
      <c r="L868" s="153"/>
    </row>
    <row r="869" spans="2:12" hidden="1" x14ac:dyDescent="0.35">
      <c r="B869" s="119">
        <f>'11. Other Costs'!I30</f>
        <v>0</v>
      </c>
      <c r="C869" s="110">
        <f>'11. Other Costs'!A30</f>
        <v>0</v>
      </c>
      <c r="D869" s="110">
        <f>'11. Other Costs'!B30</f>
        <v>0</v>
      </c>
      <c r="E869" s="549">
        <f>'11. Other Costs'!C30</f>
        <v>0</v>
      </c>
      <c r="F869" s="110">
        <f>'11. Other Costs'!D30</f>
        <v>0</v>
      </c>
      <c r="G869" s="126">
        <f>'11. Other Costs'!E30</f>
        <v>0</v>
      </c>
      <c r="H869" s="126">
        <f>'11. Other Costs'!F30</f>
        <v>0</v>
      </c>
      <c r="I869" s="126">
        <f>'11. Other Costs'!G30</f>
        <v>0</v>
      </c>
      <c r="J869" s="126">
        <f>'11. Other Costs'!H30</f>
        <v>0</v>
      </c>
      <c r="K869" s="152"/>
      <c r="L869" s="153"/>
    </row>
    <row r="870" spans="2:12" hidden="1" x14ac:dyDescent="0.35">
      <c r="B870" s="119">
        <f>'11. Other Costs'!I31</f>
        <v>0</v>
      </c>
      <c r="C870" s="110">
        <f>'11. Other Costs'!A31</f>
        <v>0</v>
      </c>
      <c r="D870" s="110">
        <f>'11. Other Costs'!B31</f>
        <v>0</v>
      </c>
      <c r="E870" s="549">
        <f>'11. Other Costs'!C31</f>
        <v>0</v>
      </c>
      <c r="F870" s="110">
        <f>'11. Other Costs'!D31</f>
        <v>0</v>
      </c>
      <c r="G870" s="126">
        <f>'11. Other Costs'!E31</f>
        <v>0</v>
      </c>
      <c r="H870" s="126">
        <f>'11. Other Costs'!F31</f>
        <v>0</v>
      </c>
      <c r="I870" s="126">
        <f>'11. Other Costs'!G31</f>
        <v>0</v>
      </c>
      <c r="J870" s="126">
        <f>'11. Other Costs'!H31</f>
        <v>0</v>
      </c>
      <c r="K870" s="152"/>
      <c r="L870" s="153"/>
    </row>
    <row r="871" spans="2:12" hidden="1" x14ac:dyDescent="0.35">
      <c r="B871" s="119">
        <f>'11. Other Costs'!I32</f>
        <v>0</v>
      </c>
      <c r="C871" s="110">
        <f>'11. Other Costs'!A32</f>
        <v>0</v>
      </c>
      <c r="D871" s="110">
        <f>'11. Other Costs'!B32</f>
        <v>0</v>
      </c>
      <c r="E871" s="549">
        <f>'11. Other Costs'!C32</f>
        <v>0</v>
      </c>
      <c r="F871" s="110">
        <f>'11. Other Costs'!D32</f>
        <v>0</v>
      </c>
      <c r="G871" s="126">
        <f>'11. Other Costs'!E32</f>
        <v>0</v>
      </c>
      <c r="H871" s="126">
        <f>'11. Other Costs'!F32</f>
        <v>0</v>
      </c>
      <c r="I871" s="126">
        <f>'11. Other Costs'!G32</f>
        <v>0</v>
      </c>
      <c r="J871" s="126">
        <f>'11. Other Costs'!H32</f>
        <v>0</v>
      </c>
      <c r="K871" s="152"/>
      <c r="L871" s="153"/>
    </row>
    <row r="872" spans="2:12" hidden="1" x14ac:dyDescent="0.35">
      <c r="B872" s="119">
        <f>'11. Other Costs'!I33</f>
        <v>0</v>
      </c>
      <c r="C872" s="110">
        <f>'11. Other Costs'!A33</f>
        <v>0</v>
      </c>
      <c r="D872" s="110">
        <f>'11. Other Costs'!B33</f>
        <v>0</v>
      </c>
      <c r="E872" s="549">
        <f>'11. Other Costs'!C33</f>
        <v>0</v>
      </c>
      <c r="F872" s="110">
        <f>'11. Other Costs'!D33</f>
        <v>0</v>
      </c>
      <c r="G872" s="126">
        <f>'11. Other Costs'!E33</f>
        <v>0</v>
      </c>
      <c r="H872" s="126">
        <f>'11. Other Costs'!F33</f>
        <v>0</v>
      </c>
      <c r="I872" s="126">
        <f>'11. Other Costs'!G33</f>
        <v>0</v>
      </c>
      <c r="J872" s="126">
        <f>'11. Other Costs'!H33</f>
        <v>0</v>
      </c>
      <c r="K872" s="152"/>
      <c r="L872" s="153"/>
    </row>
    <row r="873" spans="2:12" hidden="1" x14ac:dyDescent="0.35">
      <c r="B873" s="119">
        <f>'11. Other Costs'!I34</f>
        <v>0</v>
      </c>
      <c r="C873" s="110">
        <f>'11. Other Costs'!A34</f>
        <v>0</v>
      </c>
      <c r="D873" s="110">
        <f>'11. Other Costs'!B34</f>
        <v>0</v>
      </c>
      <c r="E873" s="549">
        <f>'11. Other Costs'!C34</f>
        <v>0</v>
      </c>
      <c r="F873" s="110">
        <f>'11. Other Costs'!D34</f>
        <v>0</v>
      </c>
      <c r="G873" s="126">
        <f>'11. Other Costs'!E34</f>
        <v>0</v>
      </c>
      <c r="H873" s="126">
        <f>'11. Other Costs'!F34</f>
        <v>0</v>
      </c>
      <c r="I873" s="126">
        <f>'11. Other Costs'!G34</f>
        <v>0</v>
      </c>
      <c r="J873" s="126">
        <f>'11. Other Costs'!H34</f>
        <v>0</v>
      </c>
      <c r="K873" s="152"/>
      <c r="L873" s="153"/>
    </row>
    <row r="874" spans="2:12" hidden="1" x14ac:dyDescent="0.35">
      <c r="B874" s="119">
        <f>'11. Other Costs'!I35</f>
        <v>0</v>
      </c>
      <c r="C874" s="110">
        <f>'11. Other Costs'!A35</f>
        <v>0</v>
      </c>
      <c r="D874" s="110">
        <f>'11. Other Costs'!B35</f>
        <v>0</v>
      </c>
      <c r="E874" s="549">
        <f>'11. Other Costs'!C35</f>
        <v>0</v>
      </c>
      <c r="F874" s="110">
        <f>'11. Other Costs'!D35</f>
        <v>0</v>
      </c>
      <c r="G874" s="126">
        <f>'11. Other Costs'!E35</f>
        <v>0</v>
      </c>
      <c r="H874" s="126">
        <f>'11. Other Costs'!F35</f>
        <v>0</v>
      </c>
      <c r="I874" s="126">
        <f>'11. Other Costs'!G35</f>
        <v>0</v>
      </c>
      <c r="J874" s="126">
        <f>'11. Other Costs'!H35</f>
        <v>0</v>
      </c>
      <c r="K874" s="152"/>
      <c r="L874" s="153"/>
    </row>
    <row r="875" spans="2:12" hidden="1" x14ac:dyDescent="0.35">
      <c r="B875" s="119">
        <f>'11. Other Costs'!I36</f>
        <v>0</v>
      </c>
      <c r="C875" s="110">
        <f>'11. Other Costs'!A36</f>
        <v>0</v>
      </c>
      <c r="D875" s="110">
        <f>'11. Other Costs'!B36</f>
        <v>0</v>
      </c>
      <c r="E875" s="549">
        <f>'11. Other Costs'!C36</f>
        <v>0</v>
      </c>
      <c r="F875" s="110">
        <f>'11. Other Costs'!D36</f>
        <v>0</v>
      </c>
      <c r="G875" s="126">
        <f>'11. Other Costs'!E36</f>
        <v>0</v>
      </c>
      <c r="H875" s="126">
        <f>'11. Other Costs'!F36</f>
        <v>0</v>
      </c>
      <c r="I875" s="126">
        <f>'11. Other Costs'!G36</f>
        <v>0</v>
      </c>
      <c r="J875" s="126">
        <f>'11. Other Costs'!H36</f>
        <v>0</v>
      </c>
      <c r="K875" s="152"/>
      <c r="L875" s="153"/>
    </row>
    <row r="876" spans="2:12" hidden="1" x14ac:dyDescent="0.35">
      <c r="B876" s="119">
        <f>'11. Other Costs'!I37</f>
        <v>0</v>
      </c>
      <c r="C876" s="110">
        <f>'11. Other Costs'!A37</f>
        <v>0</v>
      </c>
      <c r="D876" s="110">
        <f>'11. Other Costs'!B37</f>
        <v>0</v>
      </c>
      <c r="E876" s="549">
        <f>'11. Other Costs'!C37</f>
        <v>0</v>
      </c>
      <c r="F876" s="110">
        <f>'11. Other Costs'!D37</f>
        <v>0</v>
      </c>
      <c r="G876" s="126">
        <f>'11. Other Costs'!E37</f>
        <v>0</v>
      </c>
      <c r="H876" s="126">
        <f>'11. Other Costs'!F37</f>
        <v>0</v>
      </c>
      <c r="I876" s="126">
        <f>'11. Other Costs'!G37</f>
        <v>0</v>
      </c>
      <c r="J876" s="126">
        <f>'11. Other Costs'!H37</f>
        <v>0</v>
      </c>
      <c r="K876" s="152"/>
      <c r="L876" s="153"/>
    </row>
    <row r="877" spans="2:12" hidden="1" x14ac:dyDescent="0.35">
      <c r="B877" s="119">
        <f>'11. Other Costs'!I38</f>
        <v>0</v>
      </c>
      <c r="C877" s="110">
        <f>'11. Other Costs'!A38</f>
        <v>0</v>
      </c>
      <c r="D877" s="110">
        <f>'11. Other Costs'!B38</f>
        <v>0</v>
      </c>
      <c r="E877" s="549">
        <f>'11. Other Costs'!C38</f>
        <v>0</v>
      </c>
      <c r="F877" s="110">
        <f>'11. Other Costs'!D38</f>
        <v>0</v>
      </c>
      <c r="G877" s="126">
        <f>'11. Other Costs'!E38</f>
        <v>0</v>
      </c>
      <c r="H877" s="126">
        <f>'11. Other Costs'!F38</f>
        <v>0</v>
      </c>
      <c r="I877" s="126">
        <f>'11. Other Costs'!G38</f>
        <v>0</v>
      </c>
      <c r="J877" s="126">
        <f>'11. Other Costs'!H38</f>
        <v>0</v>
      </c>
      <c r="K877" s="152"/>
      <c r="L877" s="153"/>
    </row>
    <row r="878" spans="2:12" hidden="1" x14ac:dyDescent="0.35">
      <c r="B878" s="119">
        <f>'11. Other Costs'!I39</f>
        <v>0</v>
      </c>
      <c r="C878" s="110">
        <f>'11. Other Costs'!A39</f>
        <v>0</v>
      </c>
      <c r="D878" s="110">
        <f>'11. Other Costs'!B39</f>
        <v>0</v>
      </c>
      <c r="E878" s="549">
        <f>'11. Other Costs'!C39</f>
        <v>0</v>
      </c>
      <c r="F878" s="110">
        <f>'11. Other Costs'!D39</f>
        <v>0</v>
      </c>
      <c r="G878" s="126">
        <f>'11. Other Costs'!E39</f>
        <v>0</v>
      </c>
      <c r="H878" s="126">
        <f>'11. Other Costs'!F39</f>
        <v>0</v>
      </c>
      <c r="I878" s="126">
        <f>'11. Other Costs'!G39</f>
        <v>0</v>
      </c>
      <c r="J878" s="126">
        <f>'11. Other Costs'!H39</f>
        <v>0</v>
      </c>
      <c r="K878" s="152"/>
      <c r="L878" s="153"/>
    </row>
    <row r="879" spans="2:12" hidden="1" x14ac:dyDescent="0.35">
      <c r="B879" s="119">
        <f>'11. Other Costs'!I40</f>
        <v>0</v>
      </c>
      <c r="C879" s="110">
        <f>'11. Other Costs'!A40</f>
        <v>0</v>
      </c>
      <c r="D879" s="110">
        <f>'11. Other Costs'!B40</f>
        <v>0</v>
      </c>
      <c r="E879" s="549">
        <f>'11. Other Costs'!C40</f>
        <v>0</v>
      </c>
      <c r="F879" s="110">
        <f>'11. Other Costs'!D40</f>
        <v>0</v>
      </c>
      <c r="G879" s="126">
        <f>'11. Other Costs'!E40</f>
        <v>0</v>
      </c>
      <c r="H879" s="126">
        <f>'11. Other Costs'!F40</f>
        <v>0</v>
      </c>
      <c r="I879" s="126">
        <f>'11. Other Costs'!G40</f>
        <v>0</v>
      </c>
      <c r="J879" s="126">
        <f>'11. Other Costs'!H40</f>
        <v>0</v>
      </c>
      <c r="K879" s="152"/>
      <c r="L879" s="153"/>
    </row>
    <row r="880" spans="2:12" hidden="1" x14ac:dyDescent="0.35">
      <c r="B880" s="119">
        <f>'11. Other Costs'!I41</f>
        <v>0</v>
      </c>
      <c r="C880" s="110">
        <f>'11. Other Costs'!A41</f>
        <v>0</v>
      </c>
      <c r="D880" s="110">
        <f>'11. Other Costs'!B41</f>
        <v>0</v>
      </c>
      <c r="E880" s="549">
        <f>'11. Other Costs'!C41</f>
        <v>0</v>
      </c>
      <c r="F880" s="110">
        <f>'11. Other Costs'!D41</f>
        <v>0</v>
      </c>
      <c r="G880" s="126">
        <f>'11. Other Costs'!E41</f>
        <v>0</v>
      </c>
      <c r="H880" s="126">
        <f>'11. Other Costs'!F41</f>
        <v>0</v>
      </c>
      <c r="I880" s="126">
        <f>'11. Other Costs'!G41</f>
        <v>0</v>
      </c>
      <c r="J880" s="126">
        <f>'11. Other Costs'!H41</f>
        <v>0</v>
      </c>
      <c r="K880" s="152"/>
      <c r="L880" s="153"/>
    </row>
    <row r="881" spans="2:12" hidden="1" x14ac:dyDescent="0.35">
      <c r="B881" s="119">
        <f>'11. Other Costs'!I42</f>
        <v>0</v>
      </c>
      <c r="C881" s="110">
        <f>'11. Other Costs'!A42</f>
        <v>0</v>
      </c>
      <c r="D881" s="110">
        <f>'11. Other Costs'!B42</f>
        <v>0</v>
      </c>
      <c r="E881" s="549">
        <f>'11. Other Costs'!C42</f>
        <v>0</v>
      </c>
      <c r="F881" s="110">
        <f>'11. Other Costs'!D42</f>
        <v>0</v>
      </c>
      <c r="G881" s="126">
        <f>'11. Other Costs'!E42</f>
        <v>0</v>
      </c>
      <c r="H881" s="126">
        <f>'11. Other Costs'!F42</f>
        <v>0</v>
      </c>
      <c r="I881" s="126">
        <f>'11. Other Costs'!G42</f>
        <v>0</v>
      </c>
      <c r="J881" s="126">
        <f>'11. Other Costs'!H42</f>
        <v>0</v>
      </c>
      <c r="K881" s="152"/>
      <c r="L881" s="153"/>
    </row>
    <row r="882" spans="2:12" hidden="1" x14ac:dyDescent="0.35">
      <c r="B882" s="119">
        <f>'11. Other Costs'!I43</f>
        <v>0</v>
      </c>
      <c r="C882" s="110">
        <f>'11. Other Costs'!A43</f>
        <v>0</v>
      </c>
      <c r="D882" s="110">
        <f>'11. Other Costs'!B43</f>
        <v>0</v>
      </c>
      <c r="E882" s="549">
        <f>'11. Other Costs'!C43</f>
        <v>0</v>
      </c>
      <c r="F882" s="110">
        <f>'11. Other Costs'!D43</f>
        <v>0</v>
      </c>
      <c r="G882" s="126">
        <f>'11. Other Costs'!E43</f>
        <v>0</v>
      </c>
      <c r="H882" s="126">
        <f>'11. Other Costs'!F43</f>
        <v>0</v>
      </c>
      <c r="I882" s="126">
        <f>'11. Other Costs'!G43</f>
        <v>0</v>
      </c>
      <c r="J882" s="126">
        <f>'11. Other Costs'!H43</f>
        <v>0</v>
      </c>
      <c r="K882" s="152"/>
      <c r="L882" s="153"/>
    </row>
    <row r="883" spans="2:12" hidden="1" x14ac:dyDescent="0.35">
      <c r="B883" s="119">
        <f>'11. Other Costs'!I44</f>
        <v>0</v>
      </c>
      <c r="C883" s="110">
        <f>'11. Other Costs'!A44</f>
        <v>0</v>
      </c>
      <c r="D883" s="110">
        <f>'11. Other Costs'!B44</f>
        <v>0</v>
      </c>
      <c r="E883" s="549">
        <f>'11. Other Costs'!C44</f>
        <v>0</v>
      </c>
      <c r="F883" s="110">
        <f>'11. Other Costs'!D44</f>
        <v>0</v>
      </c>
      <c r="G883" s="126">
        <f>'11. Other Costs'!E44</f>
        <v>0</v>
      </c>
      <c r="H883" s="126">
        <f>'11. Other Costs'!F44</f>
        <v>0</v>
      </c>
      <c r="I883" s="126">
        <f>'11. Other Costs'!G44</f>
        <v>0</v>
      </c>
      <c r="J883" s="126">
        <f>'11. Other Costs'!H44</f>
        <v>0</v>
      </c>
      <c r="K883" s="152"/>
      <c r="L883" s="153"/>
    </row>
    <row r="884" spans="2:12" hidden="1" x14ac:dyDescent="0.35">
      <c r="B884" s="119">
        <f>'11. Other Costs'!I45</f>
        <v>0</v>
      </c>
      <c r="C884" s="110">
        <f>'11. Other Costs'!A45</f>
        <v>0</v>
      </c>
      <c r="D884" s="110">
        <f>'11. Other Costs'!B45</f>
        <v>0</v>
      </c>
      <c r="E884" s="549">
        <f>'11. Other Costs'!C45</f>
        <v>0</v>
      </c>
      <c r="F884" s="110">
        <f>'11. Other Costs'!D45</f>
        <v>0</v>
      </c>
      <c r="G884" s="126">
        <f>'11. Other Costs'!E45</f>
        <v>0</v>
      </c>
      <c r="H884" s="126">
        <f>'11. Other Costs'!F45</f>
        <v>0</v>
      </c>
      <c r="I884" s="126">
        <f>'11. Other Costs'!G45</f>
        <v>0</v>
      </c>
      <c r="J884" s="126">
        <f>'11. Other Costs'!H45</f>
        <v>0</v>
      </c>
      <c r="K884" s="152"/>
      <c r="L884" s="153"/>
    </row>
    <row r="885" spans="2:12" hidden="1" x14ac:dyDescent="0.35">
      <c r="B885" s="119">
        <f>'11. Other Costs'!I46</f>
        <v>0</v>
      </c>
      <c r="C885" s="110">
        <f>'11. Other Costs'!A46</f>
        <v>0</v>
      </c>
      <c r="D885" s="110">
        <f>'11. Other Costs'!B46</f>
        <v>0</v>
      </c>
      <c r="E885" s="549">
        <f>'11. Other Costs'!C46</f>
        <v>0</v>
      </c>
      <c r="F885" s="110">
        <f>'11. Other Costs'!D46</f>
        <v>0</v>
      </c>
      <c r="G885" s="126">
        <f>'11. Other Costs'!E46</f>
        <v>0</v>
      </c>
      <c r="H885" s="126">
        <f>'11. Other Costs'!F46</f>
        <v>0</v>
      </c>
      <c r="I885" s="126">
        <f>'11. Other Costs'!G46</f>
        <v>0</v>
      </c>
      <c r="J885" s="126">
        <f>'11. Other Costs'!H46</f>
        <v>0</v>
      </c>
      <c r="K885" s="152"/>
      <c r="L885" s="153"/>
    </row>
    <row r="886" spans="2:12" hidden="1" x14ac:dyDescent="0.35">
      <c r="B886" s="119">
        <f>'11. Other Costs'!I47</f>
        <v>0</v>
      </c>
      <c r="C886" s="110">
        <f>'11. Other Costs'!A47</f>
        <v>0</v>
      </c>
      <c r="D886" s="110">
        <f>'11. Other Costs'!B47</f>
        <v>0</v>
      </c>
      <c r="E886" s="549">
        <f>'11. Other Costs'!C47</f>
        <v>0</v>
      </c>
      <c r="F886" s="110">
        <f>'11. Other Costs'!D47</f>
        <v>0</v>
      </c>
      <c r="G886" s="126">
        <f>'11. Other Costs'!E47</f>
        <v>0</v>
      </c>
      <c r="H886" s="126">
        <f>'11. Other Costs'!F47</f>
        <v>0</v>
      </c>
      <c r="I886" s="126">
        <f>'11. Other Costs'!G47</f>
        <v>0</v>
      </c>
      <c r="J886" s="126">
        <f>'11. Other Costs'!H47</f>
        <v>0</v>
      </c>
      <c r="K886" s="152"/>
      <c r="L886" s="153"/>
    </row>
    <row r="887" spans="2:12" hidden="1" x14ac:dyDescent="0.35">
      <c r="B887" s="119">
        <f>'11. Other Costs'!I48</f>
        <v>0</v>
      </c>
      <c r="C887" s="110">
        <f>'11. Other Costs'!A48</f>
        <v>0</v>
      </c>
      <c r="D887" s="110">
        <f>'11. Other Costs'!B48</f>
        <v>0</v>
      </c>
      <c r="E887" s="549">
        <f>'11. Other Costs'!C48</f>
        <v>0</v>
      </c>
      <c r="F887" s="110">
        <f>'11. Other Costs'!D48</f>
        <v>0</v>
      </c>
      <c r="G887" s="126">
        <f>'11. Other Costs'!E48</f>
        <v>0</v>
      </c>
      <c r="H887" s="126">
        <f>'11. Other Costs'!F48</f>
        <v>0</v>
      </c>
      <c r="I887" s="126">
        <f>'11. Other Costs'!G48</f>
        <v>0</v>
      </c>
      <c r="J887" s="126">
        <f>'11. Other Costs'!H48</f>
        <v>0</v>
      </c>
      <c r="K887" s="152"/>
      <c r="L887" s="153"/>
    </row>
    <row r="888" spans="2:12" hidden="1" x14ac:dyDescent="0.35">
      <c r="B888" s="119">
        <f>'11. Other Costs'!I49</f>
        <v>0</v>
      </c>
      <c r="C888" s="110">
        <f>'11. Other Costs'!A49</f>
        <v>0</v>
      </c>
      <c r="D888" s="110">
        <f>'11. Other Costs'!B49</f>
        <v>0</v>
      </c>
      <c r="E888" s="549">
        <f>'11. Other Costs'!C49</f>
        <v>0</v>
      </c>
      <c r="F888" s="110">
        <f>'11. Other Costs'!D49</f>
        <v>0</v>
      </c>
      <c r="G888" s="126">
        <f>'11. Other Costs'!E49</f>
        <v>0</v>
      </c>
      <c r="H888" s="126">
        <f>'11. Other Costs'!F49</f>
        <v>0</v>
      </c>
      <c r="I888" s="126">
        <f>'11. Other Costs'!G49</f>
        <v>0</v>
      </c>
      <c r="J888" s="126">
        <f>'11. Other Costs'!H49</f>
        <v>0</v>
      </c>
      <c r="K888" s="152"/>
      <c r="L888" s="153"/>
    </row>
    <row r="889" spans="2:12" hidden="1" x14ac:dyDescent="0.35">
      <c r="B889" s="119">
        <f>'11. Other Costs'!I50</f>
        <v>0</v>
      </c>
      <c r="C889" s="110">
        <f>'11. Other Costs'!A50</f>
        <v>0</v>
      </c>
      <c r="D889" s="110">
        <f>'11. Other Costs'!B50</f>
        <v>0</v>
      </c>
      <c r="E889" s="549">
        <f>'11. Other Costs'!C50</f>
        <v>0</v>
      </c>
      <c r="F889" s="110">
        <f>'11. Other Costs'!D50</f>
        <v>0</v>
      </c>
      <c r="G889" s="126">
        <f>'11. Other Costs'!E50</f>
        <v>0</v>
      </c>
      <c r="H889" s="126">
        <f>'11. Other Costs'!F50</f>
        <v>0</v>
      </c>
      <c r="I889" s="126">
        <f>'11. Other Costs'!G50</f>
        <v>0</v>
      </c>
      <c r="J889" s="126">
        <f>'11. Other Costs'!H50</f>
        <v>0</v>
      </c>
      <c r="K889" s="152"/>
      <c r="L889" s="153"/>
    </row>
    <row r="890" spans="2:12" hidden="1" x14ac:dyDescent="0.35">
      <c r="B890" s="119">
        <f>'11. Other Costs'!I51</f>
        <v>0</v>
      </c>
      <c r="C890" s="110">
        <f>'11. Other Costs'!A51</f>
        <v>0</v>
      </c>
      <c r="D890" s="110">
        <f>'11. Other Costs'!B51</f>
        <v>0</v>
      </c>
      <c r="E890" s="549">
        <f>'11. Other Costs'!C51</f>
        <v>0</v>
      </c>
      <c r="F890" s="110">
        <f>'11. Other Costs'!D51</f>
        <v>0</v>
      </c>
      <c r="G890" s="126">
        <f>'11. Other Costs'!E51</f>
        <v>0</v>
      </c>
      <c r="H890" s="126">
        <f>'11. Other Costs'!F51</f>
        <v>0</v>
      </c>
      <c r="I890" s="126">
        <f>'11. Other Costs'!G51</f>
        <v>0</v>
      </c>
      <c r="J890" s="126">
        <f>'11. Other Costs'!H51</f>
        <v>0</v>
      </c>
      <c r="K890" s="152"/>
      <c r="L890" s="153"/>
    </row>
    <row r="891" spans="2:12" hidden="1" x14ac:dyDescent="0.35">
      <c r="B891" s="119">
        <f>'11. Other Costs'!I52</f>
        <v>0</v>
      </c>
      <c r="C891" s="110">
        <f>'11. Other Costs'!A52</f>
        <v>0</v>
      </c>
      <c r="D891" s="110">
        <f>'11. Other Costs'!B52</f>
        <v>0</v>
      </c>
      <c r="E891" s="549">
        <f>'11. Other Costs'!C52</f>
        <v>0</v>
      </c>
      <c r="F891" s="110">
        <f>'11. Other Costs'!D52</f>
        <v>0</v>
      </c>
      <c r="G891" s="126">
        <f>'11. Other Costs'!E52</f>
        <v>0</v>
      </c>
      <c r="H891" s="126">
        <f>'11. Other Costs'!F52</f>
        <v>0</v>
      </c>
      <c r="I891" s="126">
        <f>'11. Other Costs'!G52</f>
        <v>0</v>
      </c>
      <c r="J891" s="126">
        <f>'11. Other Costs'!H52</f>
        <v>0</v>
      </c>
      <c r="K891" s="152"/>
      <c r="L891" s="153"/>
    </row>
    <row r="892" spans="2:12" hidden="1" x14ac:dyDescent="0.35">
      <c r="B892" s="119">
        <f>'11. Other Costs'!I53</f>
        <v>0</v>
      </c>
      <c r="C892" s="110">
        <f>'11. Other Costs'!A53</f>
        <v>0</v>
      </c>
      <c r="D892" s="110">
        <f>'11. Other Costs'!B53</f>
        <v>0</v>
      </c>
      <c r="E892" s="549">
        <f>'11. Other Costs'!C53</f>
        <v>0</v>
      </c>
      <c r="F892" s="110">
        <f>'11. Other Costs'!D53</f>
        <v>0</v>
      </c>
      <c r="G892" s="126">
        <f>'11. Other Costs'!E53</f>
        <v>0</v>
      </c>
      <c r="H892" s="126">
        <f>'11. Other Costs'!F53</f>
        <v>0</v>
      </c>
      <c r="I892" s="126">
        <f>'11. Other Costs'!G53</f>
        <v>0</v>
      </c>
      <c r="J892" s="126">
        <f>'11. Other Costs'!H53</f>
        <v>0</v>
      </c>
      <c r="K892" s="152"/>
      <c r="L892" s="153"/>
    </row>
    <row r="893" spans="2:12" hidden="1" x14ac:dyDescent="0.35">
      <c r="B893" s="119">
        <f>'11. Other Costs'!I54</f>
        <v>0</v>
      </c>
      <c r="C893" s="110">
        <f>'11. Other Costs'!A54</f>
        <v>0</v>
      </c>
      <c r="D893" s="110">
        <f>'11. Other Costs'!B54</f>
        <v>0</v>
      </c>
      <c r="E893" s="549">
        <f>'11. Other Costs'!C54</f>
        <v>0</v>
      </c>
      <c r="F893" s="110">
        <f>'11. Other Costs'!D54</f>
        <v>0</v>
      </c>
      <c r="G893" s="126">
        <f>'11. Other Costs'!E54</f>
        <v>0</v>
      </c>
      <c r="H893" s="126">
        <f>'11. Other Costs'!F54</f>
        <v>0</v>
      </c>
      <c r="I893" s="126">
        <f>'11. Other Costs'!G54</f>
        <v>0</v>
      </c>
      <c r="J893" s="126">
        <f>'11. Other Costs'!H54</f>
        <v>0</v>
      </c>
      <c r="K893" s="152"/>
      <c r="L893" s="153"/>
    </row>
    <row r="894" spans="2:12" hidden="1" x14ac:dyDescent="0.35">
      <c r="B894" s="119">
        <f>'11. Other Costs'!I55</f>
        <v>0</v>
      </c>
      <c r="C894" s="110">
        <f>'11. Other Costs'!A55</f>
        <v>0</v>
      </c>
      <c r="D894" s="110">
        <f>'11. Other Costs'!B55</f>
        <v>0</v>
      </c>
      <c r="E894" s="549">
        <f>'11. Other Costs'!C55</f>
        <v>0</v>
      </c>
      <c r="F894" s="110">
        <f>'11. Other Costs'!D55</f>
        <v>0</v>
      </c>
      <c r="G894" s="126">
        <f>'11. Other Costs'!E55</f>
        <v>0</v>
      </c>
      <c r="H894" s="126">
        <f>'11. Other Costs'!F55</f>
        <v>0</v>
      </c>
      <c r="I894" s="126">
        <f>'11. Other Costs'!G55</f>
        <v>0</v>
      </c>
      <c r="J894" s="126">
        <f>'11. Other Costs'!H55</f>
        <v>0</v>
      </c>
      <c r="K894" s="152"/>
      <c r="L894" s="153"/>
    </row>
    <row r="895" spans="2:12" hidden="1" x14ac:dyDescent="0.35">
      <c r="B895" s="119">
        <f>'11. Other Costs'!I56</f>
        <v>0</v>
      </c>
      <c r="C895" s="134">
        <f>'11. Other Costs'!A56</f>
        <v>0</v>
      </c>
      <c r="D895" s="134">
        <f>'11. Other Costs'!B56</f>
        <v>0</v>
      </c>
      <c r="E895" s="550">
        <f>'11. Other Costs'!C56</f>
        <v>0</v>
      </c>
      <c r="F895" s="134">
        <f>'11. Other Costs'!D56</f>
        <v>0</v>
      </c>
      <c r="G895" s="149">
        <f>'11. Other Costs'!E56</f>
        <v>0</v>
      </c>
      <c r="H895" s="149">
        <f>'11. Other Costs'!F56</f>
        <v>0</v>
      </c>
      <c r="I895" s="149">
        <f>'11. Other Costs'!G56</f>
        <v>0</v>
      </c>
      <c r="J895" s="149">
        <f>'11. Other Costs'!H56</f>
        <v>0</v>
      </c>
      <c r="K895" s="265"/>
      <c r="L895" s="266"/>
    </row>
    <row r="896" spans="2:12" hidden="1" x14ac:dyDescent="0.35">
      <c r="B896" s="148">
        <f>'11. Other Costs'!I57</f>
        <v>0</v>
      </c>
      <c r="C896" s="110">
        <f>'11. Other Costs'!A57</f>
        <v>0</v>
      </c>
      <c r="D896" s="110">
        <f>'11. Other Costs'!B57</f>
        <v>0</v>
      </c>
      <c r="E896" s="549">
        <f>'11. Other Costs'!C57</f>
        <v>0</v>
      </c>
      <c r="F896" s="110">
        <f>'11. Other Costs'!D57</f>
        <v>0</v>
      </c>
      <c r="G896" s="126">
        <f>'11. Other Costs'!E57</f>
        <v>0</v>
      </c>
      <c r="H896" s="126">
        <f>'11. Other Costs'!F57</f>
        <v>0</v>
      </c>
      <c r="I896" s="126">
        <f>'11. Other Costs'!G57</f>
        <v>0</v>
      </c>
      <c r="J896" s="126">
        <f>'11. Other Costs'!H57</f>
        <v>0</v>
      </c>
      <c r="K896" s="152"/>
      <c r="L896" s="153"/>
    </row>
    <row r="897" spans="2:12" ht="63.75" hidden="1" x14ac:dyDescent="0.35">
      <c r="B897" s="119">
        <f>'11. Other Costs'!I58</f>
        <v>0</v>
      </c>
      <c r="C897" s="138" t="str">
        <f>'11. Other Costs'!A58</f>
        <v xml:space="preserve">To add a row, first unprotect the worksheet using the function in the "Review" tab. Select the last row in the table. </v>
      </c>
      <c r="D897" s="138">
        <f>'11. Other Costs'!B58</f>
        <v>0</v>
      </c>
      <c r="E897" s="548">
        <f>'11. Other Costs'!C58</f>
        <v>0</v>
      </c>
      <c r="F897" s="138">
        <f>'11. Other Costs'!D58</f>
        <v>0</v>
      </c>
      <c r="G897" s="150">
        <f>'11. Other Costs'!E58</f>
        <v>0</v>
      </c>
      <c r="H897" s="150">
        <f>'11. Other Costs'!F58</f>
        <v>0</v>
      </c>
      <c r="I897" s="150">
        <f>'11. Other Costs'!G58</f>
        <v>0</v>
      </c>
      <c r="J897" s="150">
        <f>'11. Other Costs'!H58</f>
        <v>0</v>
      </c>
      <c r="K897" s="154"/>
      <c r="L897" s="155"/>
    </row>
    <row r="898" spans="2:12" ht="51" hidden="1" x14ac:dyDescent="0.35">
      <c r="B898" s="119">
        <f>'11. Other Costs'!I59</f>
        <v>0</v>
      </c>
      <c r="C898" s="110" t="str">
        <f>'11. Other Costs'!A59</f>
        <v xml:space="preserve">Go to the "Home" tab and use the "Insert" dropdown menu to "Insert Sheet Rows". </v>
      </c>
      <c r="D898" s="110">
        <f>'11. Other Costs'!B59</f>
        <v>0</v>
      </c>
      <c r="E898" s="549">
        <f>'11. Other Costs'!C59</f>
        <v>0</v>
      </c>
      <c r="F898" s="110">
        <f>'11. Other Costs'!D59</f>
        <v>0</v>
      </c>
      <c r="G898" s="126">
        <f>'11. Other Costs'!E59</f>
        <v>0</v>
      </c>
      <c r="H898" s="126">
        <f>'11. Other Costs'!F59</f>
        <v>0</v>
      </c>
      <c r="I898" s="126">
        <f>'11. Other Costs'!G59</f>
        <v>0</v>
      </c>
      <c r="J898" s="126">
        <f>'11. Other Costs'!H59</f>
        <v>0</v>
      </c>
      <c r="K898" s="152"/>
      <c r="L898" s="153"/>
    </row>
    <row r="899" spans="2:12" ht="38.25" hidden="1" x14ac:dyDescent="0.35">
      <c r="B899" s="119">
        <f>'11. Other Costs'!I60</f>
        <v>0</v>
      </c>
      <c r="C899" s="110" t="str">
        <f>'11. Other Costs'!A60</f>
        <v xml:space="preserve">Ensure that  formula in column H is copied into the new row. </v>
      </c>
      <c r="D899" s="110">
        <f>'11. Other Costs'!B60</f>
        <v>0</v>
      </c>
      <c r="E899" s="549">
        <f>'11. Other Costs'!C60</f>
        <v>0</v>
      </c>
      <c r="F899" s="110">
        <f>'11. Other Costs'!D60</f>
        <v>0</v>
      </c>
      <c r="G899" s="126">
        <f>'11. Other Costs'!E60</f>
        <v>0</v>
      </c>
      <c r="H899" s="126">
        <f>'11. Other Costs'!F60</f>
        <v>0</v>
      </c>
      <c r="I899" s="126">
        <f>'11. Other Costs'!G60</f>
        <v>0</v>
      </c>
      <c r="J899" s="126">
        <f>'11. Other Costs'!H60</f>
        <v>0</v>
      </c>
      <c r="K899" s="152"/>
      <c r="L899" s="153"/>
    </row>
    <row r="900" spans="2:12" ht="38.25" hidden="1" x14ac:dyDescent="0.35">
      <c r="B900" s="119">
        <f>'11. Other Costs'!I61</f>
        <v>0</v>
      </c>
      <c r="C900" s="110" t="str">
        <f>'11. Other Costs'!A61</f>
        <v xml:space="preserve">Protect the worksheet using the function in the "Review" tab. </v>
      </c>
      <c r="D900" s="110">
        <f>'11. Other Costs'!B61</f>
        <v>0</v>
      </c>
      <c r="E900" s="549">
        <f>'11. Other Costs'!C61</f>
        <v>0</v>
      </c>
      <c r="F900" s="110">
        <f>'11. Other Costs'!D61</f>
        <v>0</v>
      </c>
      <c r="G900" s="126">
        <f>'11. Other Costs'!E61</f>
        <v>0</v>
      </c>
      <c r="H900" s="126">
        <f>'11. Other Costs'!F61</f>
        <v>0</v>
      </c>
      <c r="I900" s="126">
        <f>'11. Other Costs'!G61</f>
        <v>0</v>
      </c>
      <c r="J900" s="126">
        <f>'11. Other Costs'!H61</f>
        <v>0</v>
      </c>
      <c r="K900" s="152"/>
      <c r="L900" s="153"/>
    </row>
    <row r="901" spans="2:12" hidden="1" x14ac:dyDescent="0.35">
      <c r="B901" s="119">
        <f>'11. Other Costs'!I62</f>
        <v>0</v>
      </c>
      <c r="C901" s="110">
        <f>'11. Other Costs'!A62</f>
        <v>0</v>
      </c>
      <c r="D901" s="110">
        <f>'11. Other Costs'!B62</f>
        <v>0</v>
      </c>
      <c r="E901" s="549">
        <f>'11. Other Costs'!C62</f>
        <v>0</v>
      </c>
      <c r="F901" s="110">
        <f>'11. Other Costs'!D62</f>
        <v>0</v>
      </c>
      <c r="G901" s="126">
        <f>'11. Other Costs'!E62</f>
        <v>0</v>
      </c>
      <c r="H901" s="126">
        <f>'11. Other Costs'!F62</f>
        <v>0</v>
      </c>
      <c r="I901" s="126">
        <f>'11. Other Costs'!G62</f>
        <v>0</v>
      </c>
      <c r="J901" s="126">
        <f>'11. Other Costs'!H62</f>
        <v>0</v>
      </c>
      <c r="K901" s="152"/>
      <c r="L901" s="153"/>
    </row>
    <row r="902" spans="2:12" hidden="1" x14ac:dyDescent="0.35">
      <c r="B902" s="119">
        <f>'11. Other Costs'!I63</f>
        <v>0</v>
      </c>
      <c r="C902" s="110">
        <f>'11. Other Costs'!A63</f>
        <v>0</v>
      </c>
      <c r="D902" s="110">
        <f>'11. Other Costs'!B63</f>
        <v>0</v>
      </c>
      <c r="E902" s="549">
        <f>'11. Other Costs'!C63</f>
        <v>0</v>
      </c>
      <c r="F902" s="110">
        <f>'11. Other Costs'!D63</f>
        <v>0</v>
      </c>
      <c r="G902" s="126">
        <f>'11. Other Costs'!E63</f>
        <v>0</v>
      </c>
      <c r="H902" s="126">
        <f>'11. Other Costs'!F63</f>
        <v>0</v>
      </c>
      <c r="I902" s="126">
        <f>'11. Other Costs'!G63</f>
        <v>0</v>
      </c>
      <c r="J902" s="126">
        <f>'11. Other Costs'!H63</f>
        <v>0</v>
      </c>
      <c r="K902" s="152"/>
      <c r="L902" s="153"/>
    </row>
    <row r="903" spans="2:12" hidden="1" x14ac:dyDescent="0.35">
      <c r="B903" s="119">
        <f>'11. Other Costs'!I64</f>
        <v>0</v>
      </c>
      <c r="C903" s="110">
        <f>'11. Other Costs'!A64</f>
        <v>0</v>
      </c>
      <c r="D903" s="110">
        <f>'11. Other Costs'!B64</f>
        <v>0</v>
      </c>
      <c r="E903" s="549">
        <f>'11. Other Costs'!C64</f>
        <v>0</v>
      </c>
      <c r="F903" s="110">
        <f>'11. Other Costs'!D64</f>
        <v>0</v>
      </c>
      <c r="G903" s="126">
        <f>'11. Other Costs'!E64</f>
        <v>0</v>
      </c>
      <c r="H903" s="126">
        <f>'11. Other Costs'!F64</f>
        <v>0</v>
      </c>
      <c r="I903" s="126">
        <f>'11. Other Costs'!G64</f>
        <v>0</v>
      </c>
      <c r="J903" s="126">
        <f>'11. Other Costs'!H64</f>
        <v>0</v>
      </c>
      <c r="K903" s="152"/>
      <c r="L903" s="153"/>
    </row>
    <row r="904" spans="2:12" hidden="1" x14ac:dyDescent="0.35">
      <c r="B904" s="119">
        <f>'11. Other Costs'!I65</f>
        <v>0</v>
      </c>
      <c r="C904" s="110">
        <f>'11. Other Costs'!A65</f>
        <v>0</v>
      </c>
      <c r="D904" s="110">
        <f>'11. Other Costs'!B65</f>
        <v>0</v>
      </c>
      <c r="E904" s="549">
        <f>'11. Other Costs'!C65</f>
        <v>0</v>
      </c>
      <c r="F904" s="110">
        <f>'11. Other Costs'!D65</f>
        <v>0</v>
      </c>
      <c r="G904" s="126">
        <f>'11. Other Costs'!E65</f>
        <v>0</v>
      </c>
      <c r="H904" s="126">
        <f>'11. Other Costs'!F65</f>
        <v>0</v>
      </c>
      <c r="I904" s="126">
        <f>'11. Other Costs'!G65</f>
        <v>0</v>
      </c>
      <c r="J904" s="126">
        <f>'11. Other Costs'!H65</f>
        <v>0</v>
      </c>
      <c r="K904" s="152"/>
      <c r="L904" s="153"/>
    </row>
    <row r="905" spans="2:12" hidden="1" x14ac:dyDescent="0.35">
      <c r="B905" s="119">
        <f>'11. Other Costs'!I66</f>
        <v>0</v>
      </c>
      <c r="C905" s="110">
        <f>'11. Other Costs'!A66</f>
        <v>0</v>
      </c>
      <c r="D905" s="110">
        <f>'11. Other Costs'!B66</f>
        <v>0</v>
      </c>
      <c r="E905" s="549">
        <f>'11. Other Costs'!C66</f>
        <v>0</v>
      </c>
      <c r="F905" s="110">
        <f>'11. Other Costs'!D66</f>
        <v>0</v>
      </c>
      <c r="G905" s="126">
        <f>'11. Other Costs'!E66</f>
        <v>0</v>
      </c>
      <c r="H905" s="126">
        <f>'11. Other Costs'!F66</f>
        <v>0</v>
      </c>
      <c r="I905" s="126">
        <f>'11. Other Costs'!G66</f>
        <v>0</v>
      </c>
      <c r="J905" s="126">
        <f>'11. Other Costs'!H66</f>
        <v>0</v>
      </c>
      <c r="K905" s="152"/>
      <c r="L905" s="153"/>
    </row>
    <row r="906" spans="2:12" hidden="1" x14ac:dyDescent="0.35">
      <c r="B906" s="119">
        <f>'11. Other Costs'!I67</f>
        <v>0</v>
      </c>
      <c r="C906" s="110">
        <f>'11. Other Costs'!A67</f>
        <v>0</v>
      </c>
      <c r="D906" s="110">
        <f>'11. Other Costs'!B67</f>
        <v>0</v>
      </c>
      <c r="E906" s="549">
        <f>'11. Other Costs'!C67</f>
        <v>0</v>
      </c>
      <c r="F906" s="110">
        <f>'11. Other Costs'!D67</f>
        <v>0</v>
      </c>
      <c r="G906" s="126">
        <f>'11. Other Costs'!E67</f>
        <v>0</v>
      </c>
      <c r="H906" s="126">
        <f>'11. Other Costs'!F67</f>
        <v>0</v>
      </c>
      <c r="I906" s="126">
        <f>'11. Other Costs'!G67</f>
        <v>0</v>
      </c>
      <c r="J906" s="126">
        <f>'11. Other Costs'!H67</f>
        <v>0</v>
      </c>
      <c r="K906" s="152"/>
      <c r="L906" s="153"/>
    </row>
    <row r="907" spans="2:12" hidden="1" x14ac:dyDescent="0.35">
      <c r="B907" s="119">
        <f>'11. Other Costs'!I68</f>
        <v>0</v>
      </c>
      <c r="C907" s="110">
        <f>'11. Other Costs'!A68</f>
        <v>0</v>
      </c>
      <c r="D907" s="110">
        <f>'11. Other Costs'!B68</f>
        <v>0</v>
      </c>
      <c r="E907" s="549">
        <f>'11. Other Costs'!C68</f>
        <v>0</v>
      </c>
      <c r="F907" s="110">
        <f>'11. Other Costs'!D68</f>
        <v>0</v>
      </c>
      <c r="G907" s="126">
        <f>'11. Other Costs'!E68</f>
        <v>0</v>
      </c>
      <c r="H907" s="126">
        <f>'11. Other Costs'!F68</f>
        <v>0</v>
      </c>
      <c r="I907" s="126">
        <f>'11. Other Costs'!G68</f>
        <v>0</v>
      </c>
      <c r="J907" s="126">
        <f>'11. Other Costs'!H68</f>
        <v>0</v>
      </c>
      <c r="K907" s="152"/>
      <c r="L907" s="153"/>
    </row>
    <row r="908" spans="2:12" hidden="1" x14ac:dyDescent="0.35">
      <c r="B908" s="119">
        <f>'11. Other Costs'!I69</f>
        <v>0</v>
      </c>
      <c r="C908" s="110">
        <f>'11. Other Costs'!A69</f>
        <v>0</v>
      </c>
      <c r="D908" s="110">
        <f>'11. Other Costs'!B69</f>
        <v>0</v>
      </c>
      <c r="E908" s="549">
        <f>'11. Other Costs'!C69</f>
        <v>0</v>
      </c>
      <c r="F908" s="110">
        <f>'11. Other Costs'!D69</f>
        <v>0</v>
      </c>
      <c r="G908" s="126">
        <f>'11. Other Costs'!E69</f>
        <v>0</v>
      </c>
      <c r="H908" s="126">
        <f>'11. Other Costs'!F69</f>
        <v>0</v>
      </c>
      <c r="I908" s="126">
        <f>'11. Other Costs'!G69</f>
        <v>0</v>
      </c>
      <c r="J908" s="126">
        <f>'11. Other Costs'!H69</f>
        <v>0</v>
      </c>
      <c r="K908" s="152"/>
      <c r="L908" s="153"/>
    </row>
    <row r="909" spans="2:12" hidden="1" x14ac:dyDescent="0.35">
      <c r="B909" s="119">
        <f>'11. Other Costs'!I70</f>
        <v>0</v>
      </c>
      <c r="C909" s="110">
        <f>'11. Other Costs'!A70</f>
        <v>0</v>
      </c>
      <c r="D909" s="110">
        <f>'11. Other Costs'!B70</f>
        <v>0</v>
      </c>
      <c r="E909" s="549">
        <f>'11. Other Costs'!C70</f>
        <v>0</v>
      </c>
      <c r="F909" s="110">
        <f>'11. Other Costs'!D70</f>
        <v>0</v>
      </c>
      <c r="G909" s="126">
        <f>'11. Other Costs'!E70</f>
        <v>0</v>
      </c>
      <c r="H909" s="126">
        <f>'11. Other Costs'!F70</f>
        <v>0</v>
      </c>
      <c r="I909" s="126">
        <f>'11. Other Costs'!G70</f>
        <v>0</v>
      </c>
      <c r="J909" s="126">
        <f>'11. Other Costs'!H70</f>
        <v>0</v>
      </c>
      <c r="K909" s="152"/>
      <c r="L909" s="153"/>
    </row>
    <row r="910" spans="2:12" hidden="1" x14ac:dyDescent="0.35">
      <c r="B910" s="119">
        <f>'11. Other Costs'!I71</f>
        <v>0</v>
      </c>
      <c r="C910" s="110">
        <f>'11. Other Costs'!A71</f>
        <v>0</v>
      </c>
      <c r="D910" s="110">
        <f>'11. Other Costs'!B71</f>
        <v>0</v>
      </c>
      <c r="E910" s="549">
        <f>'11. Other Costs'!C71</f>
        <v>0</v>
      </c>
      <c r="F910" s="110">
        <f>'11. Other Costs'!D71</f>
        <v>0</v>
      </c>
      <c r="G910" s="126">
        <f>'11. Other Costs'!E71</f>
        <v>0</v>
      </c>
      <c r="H910" s="126">
        <f>'11. Other Costs'!F71</f>
        <v>0</v>
      </c>
      <c r="I910" s="126">
        <f>'11. Other Costs'!G71</f>
        <v>0</v>
      </c>
      <c r="J910" s="126">
        <f>'11. Other Costs'!H71</f>
        <v>0</v>
      </c>
      <c r="K910" s="152"/>
      <c r="L910" s="153"/>
    </row>
    <row r="911" spans="2:12" hidden="1" x14ac:dyDescent="0.35">
      <c r="B911" s="119">
        <f>'11. Other Costs'!I72</f>
        <v>0</v>
      </c>
      <c r="C911" s="110">
        <f>'11. Other Costs'!A72</f>
        <v>0</v>
      </c>
      <c r="D911" s="110">
        <f>'11. Other Costs'!B72</f>
        <v>0</v>
      </c>
      <c r="E911" s="549">
        <f>'11. Other Costs'!C72</f>
        <v>0</v>
      </c>
      <c r="F911" s="110">
        <f>'11. Other Costs'!D72</f>
        <v>0</v>
      </c>
      <c r="G911" s="126">
        <f>'11. Other Costs'!E72</f>
        <v>0</v>
      </c>
      <c r="H911" s="126">
        <f>'11. Other Costs'!F72</f>
        <v>0</v>
      </c>
      <c r="I911" s="126">
        <f>'11. Other Costs'!G72</f>
        <v>0</v>
      </c>
      <c r="J911" s="126">
        <f>'11. Other Costs'!H72</f>
        <v>0</v>
      </c>
      <c r="K911" s="152"/>
      <c r="L911" s="153"/>
    </row>
    <row r="912" spans="2:12" hidden="1" x14ac:dyDescent="0.35">
      <c r="B912" s="119">
        <f>'11. Other Costs'!I73</f>
        <v>0</v>
      </c>
      <c r="C912" s="110">
        <f>'11. Other Costs'!A73</f>
        <v>0</v>
      </c>
      <c r="D912" s="110">
        <f>'11. Other Costs'!B73</f>
        <v>0</v>
      </c>
      <c r="E912" s="549">
        <f>'11. Other Costs'!C73</f>
        <v>0</v>
      </c>
      <c r="F912" s="110">
        <f>'11. Other Costs'!D73</f>
        <v>0</v>
      </c>
      <c r="G912" s="126">
        <f>'11. Other Costs'!E73</f>
        <v>0</v>
      </c>
      <c r="H912" s="126">
        <f>'11. Other Costs'!F73</f>
        <v>0</v>
      </c>
      <c r="I912" s="126">
        <f>'11. Other Costs'!G73</f>
        <v>0</v>
      </c>
      <c r="J912" s="126">
        <f>'11. Other Costs'!H73</f>
        <v>0</v>
      </c>
      <c r="K912" s="152"/>
      <c r="L912" s="153"/>
    </row>
    <row r="913" spans="2:12" hidden="1" x14ac:dyDescent="0.35">
      <c r="B913" s="119">
        <f>'11. Other Costs'!I74</f>
        <v>0</v>
      </c>
      <c r="C913" s="110">
        <f>'11. Other Costs'!A74</f>
        <v>0</v>
      </c>
      <c r="D913" s="110">
        <f>'11. Other Costs'!B74</f>
        <v>0</v>
      </c>
      <c r="E913" s="549">
        <f>'11. Other Costs'!C74</f>
        <v>0</v>
      </c>
      <c r="F913" s="110">
        <f>'11. Other Costs'!D74</f>
        <v>0</v>
      </c>
      <c r="G913" s="126">
        <f>'11. Other Costs'!E74</f>
        <v>0</v>
      </c>
      <c r="H913" s="126">
        <f>'11. Other Costs'!F74</f>
        <v>0</v>
      </c>
      <c r="I913" s="126">
        <f>'11. Other Costs'!G74</f>
        <v>0</v>
      </c>
      <c r="J913" s="126">
        <f>'11. Other Costs'!H74</f>
        <v>0</v>
      </c>
      <c r="K913" s="152"/>
      <c r="L913" s="153"/>
    </row>
    <row r="914" spans="2:12" hidden="1" x14ac:dyDescent="0.35">
      <c r="B914" s="119">
        <f>'11. Other Costs'!I75</f>
        <v>0</v>
      </c>
      <c r="C914" s="110">
        <f>'11. Other Costs'!A75</f>
        <v>0</v>
      </c>
      <c r="D914" s="110">
        <f>'11. Other Costs'!B75</f>
        <v>0</v>
      </c>
      <c r="E914" s="549">
        <f>'11. Other Costs'!C75</f>
        <v>0</v>
      </c>
      <c r="F914" s="110">
        <f>'11. Other Costs'!D75</f>
        <v>0</v>
      </c>
      <c r="G914" s="126">
        <f>'11. Other Costs'!E75</f>
        <v>0</v>
      </c>
      <c r="H914" s="126">
        <f>'11. Other Costs'!F75</f>
        <v>0</v>
      </c>
      <c r="I914" s="126">
        <f>'11. Other Costs'!G75</f>
        <v>0</v>
      </c>
      <c r="J914" s="126">
        <f>'11. Other Costs'!H75</f>
        <v>0</v>
      </c>
      <c r="K914" s="152"/>
      <c r="L914" s="153"/>
    </row>
    <row r="915" spans="2:12" hidden="1" x14ac:dyDescent="0.35">
      <c r="B915" s="119">
        <f>'11. Other Costs'!I76</f>
        <v>0</v>
      </c>
      <c r="C915" s="110">
        <f>'11. Other Costs'!A76</f>
        <v>0</v>
      </c>
      <c r="D915" s="110">
        <f>'11. Other Costs'!B76</f>
        <v>0</v>
      </c>
      <c r="E915" s="549">
        <f>'11. Other Costs'!C76</f>
        <v>0</v>
      </c>
      <c r="F915" s="110">
        <f>'11. Other Costs'!D76</f>
        <v>0</v>
      </c>
      <c r="G915" s="126">
        <f>'11. Other Costs'!E76</f>
        <v>0</v>
      </c>
      <c r="H915" s="126">
        <f>'11. Other Costs'!F76</f>
        <v>0</v>
      </c>
      <c r="I915" s="126">
        <f>'11. Other Costs'!G76</f>
        <v>0</v>
      </c>
      <c r="J915" s="126">
        <f>'11. Other Costs'!H76</f>
        <v>0</v>
      </c>
      <c r="K915" s="152"/>
      <c r="L915" s="153"/>
    </row>
    <row r="916" spans="2:12" hidden="1" x14ac:dyDescent="0.35">
      <c r="B916" s="119">
        <f>'11. Other Costs'!I77</f>
        <v>0</v>
      </c>
      <c r="C916" s="110">
        <f>'11. Other Costs'!A77</f>
        <v>0</v>
      </c>
      <c r="D916" s="110">
        <f>'11. Other Costs'!B77</f>
        <v>0</v>
      </c>
      <c r="E916" s="549">
        <f>'11. Other Costs'!C77</f>
        <v>0</v>
      </c>
      <c r="F916" s="110">
        <f>'11. Other Costs'!D77</f>
        <v>0</v>
      </c>
      <c r="G916" s="126">
        <f>'11. Other Costs'!E77</f>
        <v>0</v>
      </c>
      <c r="H916" s="126">
        <f>'11. Other Costs'!F77</f>
        <v>0</v>
      </c>
      <c r="I916" s="126">
        <f>'11. Other Costs'!G77</f>
        <v>0</v>
      </c>
      <c r="J916" s="126">
        <f>'11. Other Costs'!H77</f>
        <v>0</v>
      </c>
      <c r="K916" s="152"/>
      <c r="L916" s="153"/>
    </row>
    <row r="917" spans="2:12" hidden="1" x14ac:dyDescent="0.35">
      <c r="B917" s="119">
        <f>'11. Other Costs'!I78</f>
        <v>0</v>
      </c>
      <c r="C917" s="110">
        <f>'11. Other Costs'!A78</f>
        <v>0</v>
      </c>
      <c r="D917" s="110">
        <f>'11. Other Costs'!B78</f>
        <v>0</v>
      </c>
      <c r="E917" s="549">
        <f>'11. Other Costs'!C78</f>
        <v>0</v>
      </c>
      <c r="F917" s="110">
        <f>'11. Other Costs'!D78</f>
        <v>0</v>
      </c>
      <c r="G917" s="126">
        <f>'11. Other Costs'!E78</f>
        <v>0</v>
      </c>
      <c r="H917" s="126">
        <f>'11. Other Costs'!F78</f>
        <v>0</v>
      </c>
      <c r="I917" s="126">
        <f>'11. Other Costs'!G78</f>
        <v>0</v>
      </c>
      <c r="J917" s="126">
        <f>'11. Other Costs'!H78</f>
        <v>0</v>
      </c>
      <c r="K917" s="152"/>
      <c r="L917" s="153"/>
    </row>
    <row r="918" spans="2:12" hidden="1" x14ac:dyDescent="0.35">
      <c r="B918" s="119">
        <f>'11. Other Costs'!I79</f>
        <v>0</v>
      </c>
      <c r="C918" s="110">
        <f>'11. Other Costs'!A79</f>
        <v>0</v>
      </c>
      <c r="D918" s="110">
        <f>'11. Other Costs'!B79</f>
        <v>0</v>
      </c>
      <c r="E918" s="549">
        <f>'11. Other Costs'!C79</f>
        <v>0</v>
      </c>
      <c r="F918" s="110">
        <f>'11. Other Costs'!D79</f>
        <v>0</v>
      </c>
      <c r="G918" s="126">
        <f>'11. Other Costs'!E79</f>
        <v>0</v>
      </c>
      <c r="H918" s="126">
        <f>'11. Other Costs'!F79</f>
        <v>0</v>
      </c>
      <c r="I918" s="126">
        <f>'11. Other Costs'!G79</f>
        <v>0</v>
      </c>
      <c r="J918" s="126">
        <f>'11. Other Costs'!H79</f>
        <v>0</v>
      </c>
      <c r="K918" s="152"/>
      <c r="L918" s="153"/>
    </row>
    <row r="919" spans="2:12" hidden="1" x14ac:dyDescent="0.35">
      <c r="B919" s="119">
        <f>'11. Other Costs'!I80</f>
        <v>0</v>
      </c>
      <c r="C919" s="110">
        <f>'11. Other Costs'!A80</f>
        <v>0</v>
      </c>
      <c r="D919" s="110">
        <f>'11. Other Costs'!B80</f>
        <v>0</v>
      </c>
      <c r="E919" s="549">
        <f>'11. Other Costs'!C80</f>
        <v>0</v>
      </c>
      <c r="F919" s="110">
        <f>'11. Other Costs'!D80</f>
        <v>0</v>
      </c>
      <c r="G919" s="126">
        <f>'11. Other Costs'!E80</f>
        <v>0</v>
      </c>
      <c r="H919" s="126">
        <f>'11. Other Costs'!F80</f>
        <v>0</v>
      </c>
      <c r="I919" s="126">
        <f>'11. Other Costs'!G80</f>
        <v>0</v>
      </c>
      <c r="J919" s="126">
        <f>'11. Other Costs'!H80</f>
        <v>0</v>
      </c>
      <c r="K919" s="152"/>
      <c r="L919" s="153"/>
    </row>
    <row r="920" spans="2:12" hidden="1" x14ac:dyDescent="0.35">
      <c r="B920" s="119">
        <f>'11. Other Costs'!I81</f>
        <v>0</v>
      </c>
      <c r="C920" s="110">
        <f>'11. Other Costs'!A81</f>
        <v>0</v>
      </c>
      <c r="D920" s="110">
        <f>'11. Other Costs'!B81</f>
        <v>0</v>
      </c>
      <c r="E920" s="549">
        <f>'11. Other Costs'!C81</f>
        <v>0</v>
      </c>
      <c r="F920" s="110">
        <f>'11. Other Costs'!D81</f>
        <v>0</v>
      </c>
      <c r="G920" s="126">
        <f>'11. Other Costs'!E81</f>
        <v>0</v>
      </c>
      <c r="H920" s="126">
        <f>'11. Other Costs'!F81</f>
        <v>0</v>
      </c>
      <c r="I920" s="126">
        <f>'11. Other Costs'!G81</f>
        <v>0</v>
      </c>
      <c r="J920" s="126">
        <f>'11. Other Costs'!H81</f>
        <v>0</v>
      </c>
      <c r="K920" s="152"/>
      <c r="L920" s="153"/>
    </row>
    <row r="921" spans="2:12" hidden="1" x14ac:dyDescent="0.35">
      <c r="B921" s="119">
        <f>'11. Other Costs'!I82</f>
        <v>0</v>
      </c>
      <c r="C921" s="110">
        <f>'11. Other Costs'!A82</f>
        <v>0</v>
      </c>
      <c r="D921" s="110">
        <f>'11. Other Costs'!B82</f>
        <v>0</v>
      </c>
      <c r="E921" s="549">
        <f>'11. Other Costs'!C82</f>
        <v>0</v>
      </c>
      <c r="F921" s="110">
        <f>'11. Other Costs'!D82</f>
        <v>0</v>
      </c>
      <c r="G921" s="126">
        <f>'11. Other Costs'!E82</f>
        <v>0</v>
      </c>
      <c r="H921" s="126">
        <f>'11. Other Costs'!F82</f>
        <v>0</v>
      </c>
      <c r="I921" s="126">
        <f>'11. Other Costs'!G82</f>
        <v>0</v>
      </c>
      <c r="J921" s="126">
        <f>'11. Other Costs'!H82</f>
        <v>0</v>
      </c>
      <c r="K921" s="152"/>
      <c r="L921" s="153"/>
    </row>
    <row r="922" spans="2:12" hidden="1" x14ac:dyDescent="0.35">
      <c r="B922" s="119">
        <f>'11. Other Costs'!I83</f>
        <v>0</v>
      </c>
      <c r="C922" s="110">
        <f>'11. Other Costs'!A83</f>
        <v>0</v>
      </c>
      <c r="D922" s="110">
        <f>'11. Other Costs'!B83</f>
        <v>0</v>
      </c>
      <c r="E922" s="549">
        <f>'11. Other Costs'!C83</f>
        <v>0</v>
      </c>
      <c r="F922" s="110">
        <f>'11. Other Costs'!D83</f>
        <v>0</v>
      </c>
      <c r="G922" s="126">
        <f>'11. Other Costs'!E83</f>
        <v>0</v>
      </c>
      <c r="H922" s="126">
        <f>'11. Other Costs'!F83</f>
        <v>0</v>
      </c>
      <c r="I922" s="126">
        <f>'11. Other Costs'!G83</f>
        <v>0</v>
      </c>
      <c r="J922" s="126">
        <f>'11. Other Costs'!H83</f>
        <v>0</v>
      </c>
      <c r="K922" s="152"/>
      <c r="L922" s="153"/>
    </row>
    <row r="923" spans="2:12" hidden="1" x14ac:dyDescent="0.35">
      <c r="B923" s="119">
        <f>'11. Other Costs'!I84</f>
        <v>0</v>
      </c>
      <c r="C923" s="110">
        <f>'11. Other Costs'!A84</f>
        <v>0</v>
      </c>
      <c r="D923" s="110">
        <f>'11. Other Costs'!B84</f>
        <v>0</v>
      </c>
      <c r="E923" s="549">
        <f>'11. Other Costs'!C84</f>
        <v>0</v>
      </c>
      <c r="F923" s="110">
        <f>'11. Other Costs'!D84</f>
        <v>0</v>
      </c>
      <c r="G923" s="126">
        <f>'11. Other Costs'!E84</f>
        <v>0</v>
      </c>
      <c r="H923" s="126">
        <f>'11. Other Costs'!F84</f>
        <v>0</v>
      </c>
      <c r="I923" s="126">
        <f>'11. Other Costs'!G84</f>
        <v>0</v>
      </c>
      <c r="J923" s="126">
        <f>'11. Other Costs'!H84</f>
        <v>0</v>
      </c>
      <c r="K923" s="152"/>
      <c r="L923" s="153"/>
    </row>
    <row r="924" spans="2:12" hidden="1" x14ac:dyDescent="0.35">
      <c r="B924" s="119">
        <f>'11. Other Costs'!I85</f>
        <v>0</v>
      </c>
      <c r="C924" s="110">
        <f>'11. Other Costs'!A85</f>
        <v>0</v>
      </c>
      <c r="D924" s="110">
        <f>'11. Other Costs'!B85</f>
        <v>0</v>
      </c>
      <c r="E924" s="549">
        <f>'11. Other Costs'!C85</f>
        <v>0</v>
      </c>
      <c r="F924" s="110">
        <f>'11. Other Costs'!D85</f>
        <v>0</v>
      </c>
      <c r="G924" s="126">
        <f>'11. Other Costs'!E85</f>
        <v>0</v>
      </c>
      <c r="H924" s="126">
        <f>'11. Other Costs'!F85</f>
        <v>0</v>
      </c>
      <c r="I924" s="126">
        <f>'11. Other Costs'!G85</f>
        <v>0</v>
      </c>
      <c r="J924" s="126">
        <f>'11. Other Costs'!H85</f>
        <v>0</v>
      </c>
      <c r="K924" s="152"/>
      <c r="L924" s="153"/>
    </row>
    <row r="925" spans="2:12" hidden="1" x14ac:dyDescent="0.35">
      <c r="B925" s="119">
        <f>'11. Other Costs'!I86</f>
        <v>0</v>
      </c>
      <c r="C925" s="110">
        <f>'11. Other Costs'!A86</f>
        <v>0</v>
      </c>
      <c r="D925" s="110">
        <f>'11. Other Costs'!B86</f>
        <v>0</v>
      </c>
      <c r="E925" s="549">
        <f>'11. Other Costs'!C86</f>
        <v>0</v>
      </c>
      <c r="F925" s="110">
        <f>'11. Other Costs'!D86</f>
        <v>0</v>
      </c>
      <c r="G925" s="126">
        <f>'11. Other Costs'!E86</f>
        <v>0</v>
      </c>
      <c r="H925" s="126">
        <f>'11. Other Costs'!F86</f>
        <v>0</v>
      </c>
      <c r="I925" s="126">
        <f>'11. Other Costs'!G86</f>
        <v>0</v>
      </c>
      <c r="J925" s="126">
        <f>'11. Other Costs'!H86</f>
        <v>0</v>
      </c>
      <c r="K925" s="152"/>
      <c r="L925" s="153"/>
    </row>
    <row r="926" spans="2:12" hidden="1" x14ac:dyDescent="0.35">
      <c r="B926" s="119">
        <f>'11. Other Costs'!I87</f>
        <v>0</v>
      </c>
      <c r="C926" s="110">
        <f>'11. Other Costs'!A87</f>
        <v>0</v>
      </c>
      <c r="D926" s="110">
        <f>'11. Other Costs'!B87</f>
        <v>0</v>
      </c>
      <c r="E926" s="549">
        <f>'11. Other Costs'!C87</f>
        <v>0</v>
      </c>
      <c r="F926" s="110">
        <f>'11. Other Costs'!D87</f>
        <v>0</v>
      </c>
      <c r="G926" s="126">
        <f>'11. Other Costs'!E87</f>
        <v>0</v>
      </c>
      <c r="H926" s="126">
        <f>'11. Other Costs'!F87</f>
        <v>0</v>
      </c>
      <c r="I926" s="126">
        <f>'11. Other Costs'!G87</f>
        <v>0</v>
      </c>
      <c r="J926" s="126">
        <f>'11. Other Costs'!H87</f>
        <v>0</v>
      </c>
      <c r="K926" s="152"/>
      <c r="L926" s="153"/>
    </row>
    <row r="927" spans="2:12" hidden="1" x14ac:dyDescent="0.35">
      <c r="B927" s="119">
        <f>'11. Other Costs'!I88</f>
        <v>0</v>
      </c>
      <c r="C927" s="110">
        <f>'11. Other Costs'!A88</f>
        <v>0</v>
      </c>
      <c r="D927" s="110">
        <f>'11. Other Costs'!B88</f>
        <v>0</v>
      </c>
      <c r="E927" s="549">
        <f>'11. Other Costs'!C88</f>
        <v>0</v>
      </c>
      <c r="F927" s="110">
        <f>'11. Other Costs'!D88</f>
        <v>0</v>
      </c>
      <c r="G927" s="126">
        <f>'11. Other Costs'!E88</f>
        <v>0</v>
      </c>
      <c r="H927" s="126">
        <f>'11. Other Costs'!F88</f>
        <v>0</v>
      </c>
      <c r="I927" s="126">
        <f>'11. Other Costs'!G88</f>
        <v>0</v>
      </c>
      <c r="J927" s="126">
        <f>'11. Other Costs'!H88</f>
        <v>0</v>
      </c>
      <c r="K927" s="152"/>
      <c r="L927" s="153"/>
    </row>
    <row r="928" spans="2:12" hidden="1" x14ac:dyDescent="0.35">
      <c r="B928" s="119">
        <f>'11. Other Costs'!I89</f>
        <v>0</v>
      </c>
      <c r="C928" s="110">
        <f>'11. Other Costs'!A89</f>
        <v>0</v>
      </c>
      <c r="D928" s="110">
        <f>'11. Other Costs'!B89</f>
        <v>0</v>
      </c>
      <c r="E928" s="549">
        <f>'11. Other Costs'!C89</f>
        <v>0</v>
      </c>
      <c r="F928" s="110">
        <f>'11. Other Costs'!D89</f>
        <v>0</v>
      </c>
      <c r="G928" s="126">
        <f>'11. Other Costs'!E89</f>
        <v>0</v>
      </c>
      <c r="H928" s="126">
        <f>'11. Other Costs'!F89</f>
        <v>0</v>
      </c>
      <c r="I928" s="126">
        <f>'11. Other Costs'!G89</f>
        <v>0</v>
      </c>
      <c r="J928" s="126">
        <f>'11. Other Costs'!H89</f>
        <v>0</v>
      </c>
      <c r="K928" s="152"/>
      <c r="L928" s="153"/>
    </row>
    <row r="929" spans="2:12" hidden="1" x14ac:dyDescent="0.35">
      <c r="B929" s="119">
        <f>'11. Other Costs'!I90</f>
        <v>0</v>
      </c>
      <c r="C929" s="110">
        <f>'11. Other Costs'!A90</f>
        <v>0</v>
      </c>
      <c r="D929" s="110">
        <f>'11. Other Costs'!B90</f>
        <v>0</v>
      </c>
      <c r="E929" s="549">
        <f>'11. Other Costs'!C90</f>
        <v>0</v>
      </c>
      <c r="F929" s="110">
        <f>'11. Other Costs'!D90</f>
        <v>0</v>
      </c>
      <c r="G929" s="126">
        <f>'11. Other Costs'!E90</f>
        <v>0</v>
      </c>
      <c r="H929" s="126">
        <f>'11. Other Costs'!F90</f>
        <v>0</v>
      </c>
      <c r="I929" s="126">
        <f>'11. Other Costs'!G90</f>
        <v>0</v>
      </c>
      <c r="J929" s="126">
        <f>'11. Other Costs'!H90</f>
        <v>0</v>
      </c>
      <c r="K929" s="152"/>
      <c r="L929" s="153"/>
    </row>
    <row r="930" spans="2:12" hidden="1" x14ac:dyDescent="0.35">
      <c r="B930" s="119">
        <f>'11. Other Costs'!I91</f>
        <v>0</v>
      </c>
      <c r="C930" s="110">
        <f>'11. Other Costs'!A91</f>
        <v>0</v>
      </c>
      <c r="D930" s="110">
        <f>'11. Other Costs'!B91</f>
        <v>0</v>
      </c>
      <c r="E930" s="549">
        <f>'11. Other Costs'!C91</f>
        <v>0</v>
      </c>
      <c r="F930" s="110">
        <f>'11. Other Costs'!D91</f>
        <v>0</v>
      </c>
      <c r="G930" s="126">
        <f>'11. Other Costs'!E91</f>
        <v>0</v>
      </c>
      <c r="H930" s="126">
        <f>'11. Other Costs'!F91</f>
        <v>0</v>
      </c>
      <c r="I930" s="126">
        <f>'11. Other Costs'!G91</f>
        <v>0</v>
      </c>
      <c r="J930" s="126">
        <f>'11. Other Costs'!H91</f>
        <v>0</v>
      </c>
      <c r="K930" s="152"/>
      <c r="L930" s="153"/>
    </row>
    <row r="931" spans="2:12" hidden="1" x14ac:dyDescent="0.35">
      <c r="B931" s="119">
        <f>'11. Other Costs'!I92</f>
        <v>0</v>
      </c>
      <c r="C931" s="110">
        <f>'11. Other Costs'!A92</f>
        <v>0</v>
      </c>
      <c r="D931" s="110">
        <f>'11. Other Costs'!B92</f>
        <v>0</v>
      </c>
      <c r="E931" s="549">
        <f>'11. Other Costs'!C92</f>
        <v>0</v>
      </c>
      <c r="F931" s="110">
        <f>'11. Other Costs'!D92</f>
        <v>0</v>
      </c>
      <c r="G931" s="126">
        <f>'11. Other Costs'!E92</f>
        <v>0</v>
      </c>
      <c r="H931" s="126">
        <f>'11. Other Costs'!F92</f>
        <v>0</v>
      </c>
      <c r="I931" s="126">
        <f>'11. Other Costs'!G92</f>
        <v>0</v>
      </c>
      <c r="J931" s="126">
        <f>'11. Other Costs'!H92</f>
        <v>0</v>
      </c>
      <c r="K931" s="152"/>
      <c r="L931" s="153"/>
    </row>
    <row r="932" spans="2:12" hidden="1" x14ac:dyDescent="0.35">
      <c r="B932" s="119">
        <f>'11. Other Costs'!I93</f>
        <v>0</v>
      </c>
      <c r="C932" s="110">
        <f>'11. Other Costs'!A93</f>
        <v>0</v>
      </c>
      <c r="D932" s="110">
        <f>'11. Other Costs'!B93</f>
        <v>0</v>
      </c>
      <c r="E932" s="549">
        <f>'11. Other Costs'!C93</f>
        <v>0</v>
      </c>
      <c r="F932" s="110">
        <f>'11. Other Costs'!D93</f>
        <v>0</v>
      </c>
      <c r="G932" s="126">
        <f>'11. Other Costs'!E93</f>
        <v>0</v>
      </c>
      <c r="H932" s="126">
        <f>'11. Other Costs'!F93</f>
        <v>0</v>
      </c>
      <c r="I932" s="126">
        <f>'11. Other Costs'!G93</f>
        <v>0</v>
      </c>
      <c r="J932" s="126">
        <f>'11. Other Costs'!H93</f>
        <v>0</v>
      </c>
      <c r="K932" s="152"/>
      <c r="L932" s="153"/>
    </row>
    <row r="933" spans="2:12" hidden="1" x14ac:dyDescent="0.35">
      <c r="B933" s="119">
        <f>'11. Other Costs'!I94</f>
        <v>0</v>
      </c>
      <c r="C933" s="110">
        <f>'11. Other Costs'!A94</f>
        <v>0</v>
      </c>
      <c r="D933" s="110">
        <f>'11. Other Costs'!B94</f>
        <v>0</v>
      </c>
      <c r="E933" s="549">
        <f>'11. Other Costs'!C94</f>
        <v>0</v>
      </c>
      <c r="F933" s="110">
        <f>'11. Other Costs'!D94</f>
        <v>0</v>
      </c>
      <c r="G933" s="126">
        <f>'11. Other Costs'!E94</f>
        <v>0</v>
      </c>
      <c r="H933" s="126">
        <f>'11. Other Costs'!F94</f>
        <v>0</v>
      </c>
      <c r="I933" s="126">
        <f>'11. Other Costs'!G94</f>
        <v>0</v>
      </c>
      <c r="J933" s="126">
        <f>'11. Other Costs'!H94</f>
        <v>0</v>
      </c>
      <c r="K933" s="152"/>
      <c r="L933" s="153"/>
    </row>
    <row r="934" spans="2:12" hidden="1" x14ac:dyDescent="0.35">
      <c r="B934" s="119">
        <f>'11. Other Costs'!I95</f>
        <v>0</v>
      </c>
      <c r="C934" s="110">
        <f>'11. Other Costs'!A95</f>
        <v>0</v>
      </c>
      <c r="D934" s="110">
        <f>'11. Other Costs'!B95</f>
        <v>0</v>
      </c>
      <c r="E934" s="549">
        <f>'11. Other Costs'!C95</f>
        <v>0</v>
      </c>
      <c r="F934" s="110">
        <f>'11. Other Costs'!D95</f>
        <v>0</v>
      </c>
      <c r="G934" s="126">
        <f>'11. Other Costs'!E95</f>
        <v>0</v>
      </c>
      <c r="H934" s="126">
        <f>'11. Other Costs'!F95</f>
        <v>0</v>
      </c>
      <c r="I934" s="126">
        <f>'11. Other Costs'!G95</f>
        <v>0</v>
      </c>
      <c r="J934" s="126">
        <f>'11. Other Costs'!H95</f>
        <v>0</v>
      </c>
      <c r="K934" s="152"/>
      <c r="L934" s="153"/>
    </row>
    <row r="935" spans="2:12" hidden="1" x14ac:dyDescent="0.35">
      <c r="B935" s="119">
        <f>'11. Other Costs'!I96</f>
        <v>0</v>
      </c>
      <c r="C935" s="110">
        <f>'11. Other Costs'!A96</f>
        <v>0</v>
      </c>
      <c r="D935" s="110">
        <f>'11. Other Costs'!B96</f>
        <v>0</v>
      </c>
      <c r="E935" s="549">
        <f>'11. Other Costs'!C96</f>
        <v>0</v>
      </c>
      <c r="F935" s="110">
        <f>'11. Other Costs'!D96</f>
        <v>0</v>
      </c>
      <c r="G935" s="126">
        <f>'11. Other Costs'!E96</f>
        <v>0</v>
      </c>
      <c r="H935" s="126">
        <f>'11. Other Costs'!F96</f>
        <v>0</v>
      </c>
      <c r="I935" s="126">
        <f>'11. Other Costs'!G96</f>
        <v>0</v>
      </c>
      <c r="J935" s="126">
        <f>'11. Other Costs'!H96</f>
        <v>0</v>
      </c>
      <c r="K935" s="152"/>
      <c r="L935" s="153"/>
    </row>
    <row r="936" spans="2:12" hidden="1" x14ac:dyDescent="0.35">
      <c r="B936" s="119">
        <f>'11. Other Costs'!I97</f>
        <v>0</v>
      </c>
      <c r="C936" s="110">
        <f>'11. Other Costs'!A97</f>
        <v>0</v>
      </c>
      <c r="D936" s="110">
        <f>'11. Other Costs'!B97</f>
        <v>0</v>
      </c>
      <c r="E936" s="549">
        <f>'11. Other Costs'!C97</f>
        <v>0</v>
      </c>
      <c r="F936" s="110">
        <f>'11. Other Costs'!D97</f>
        <v>0</v>
      </c>
      <c r="G936" s="126">
        <f>'11. Other Costs'!E97</f>
        <v>0</v>
      </c>
      <c r="H936" s="126">
        <f>'11. Other Costs'!F97</f>
        <v>0</v>
      </c>
      <c r="I936" s="126">
        <f>'11. Other Costs'!G97</f>
        <v>0</v>
      </c>
      <c r="J936" s="126">
        <f>'11. Other Costs'!H97</f>
        <v>0</v>
      </c>
      <c r="K936" s="152"/>
      <c r="L936" s="153"/>
    </row>
    <row r="937" spans="2:12" hidden="1" x14ac:dyDescent="0.35">
      <c r="B937" s="119">
        <f>'11. Other Costs'!I98</f>
        <v>0</v>
      </c>
      <c r="C937" s="110">
        <f>'11. Other Costs'!A98</f>
        <v>0</v>
      </c>
      <c r="D937" s="110">
        <f>'11. Other Costs'!B98</f>
        <v>0</v>
      </c>
      <c r="E937" s="549">
        <f>'11. Other Costs'!C98</f>
        <v>0</v>
      </c>
      <c r="F937" s="110">
        <f>'11. Other Costs'!D98</f>
        <v>0</v>
      </c>
      <c r="G937" s="126">
        <f>'11. Other Costs'!E98</f>
        <v>0</v>
      </c>
      <c r="H937" s="126">
        <f>'11. Other Costs'!F98</f>
        <v>0</v>
      </c>
      <c r="I937" s="126">
        <f>'11. Other Costs'!G98</f>
        <v>0</v>
      </c>
      <c r="J937" s="126">
        <f>'11. Other Costs'!H98</f>
        <v>0</v>
      </c>
      <c r="K937" s="152"/>
      <c r="L937" s="153"/>
    </row>
    <row r="938" spans="2:12" hidden="1" x14ac:dyDescent="0.35">
      <c r="B938" s="119">
        <f>'11. Other Costs'!I99</f>
        <v>0</v>
      </c>
      <c r="C938" s="110">
        <f>'11. Other Costs'!A99</f>
        <v>0</v>
      </c>
      <c r="D938" s="110">
        <f>'11. Other Costs'!B99</f>
        <v>0</v>
      </c>
      <c r="E938" s="549">
        <f>'11. Other Costs'!C99</f>
        <v>0</v>
      </c>
      <c r="F938" s="110">
        <f>'11. Other Costs'!D99</f>
        <v>0</v>
      </c>
      <c r="G938" s="126">
        <f>'11. Other Costs'!E99</f>
        <v>0</v>
      </c>
      <c r="H938" s="126">
        <f>'11. Other Costs'!F99</f>
        <v>0</v>
      </c>
      <c r="I938" s="126">
        <f>'11. Other Costs'!G99</f>
        <v>0</v>
      </c>
      <c r="J938" s="126">
        <f>'11. Other Costs'!H99</f>
        <v>0</v>
      </c>
      <c r="K938" s="152"/>
      <c r="L938" s="153"/>
    </row>
    <row r="939" spans="2:12" hidden="1" x14ac:dyDescent="0.35">
      <c r="B939" s="119">
        <f>'11. Other Costs'!I100</f>
        <v>0</v>
      </c>
      <c r="C939" s="110">
        <f>'11. Other Costs'!A100</f>
        <v>0</v>
      </c>
      <c r="D939" s="110">
        <f>'11. Other Costs'!B100</f>
        <v>0</v>
      </c>
      <c r="E939" s="549">
        <f>'11. Other Costs'!C100</f>
        <v>0</v>
      </c>
      <c r="F939" s="110">
        <f>'11. Other Costs'!D100</f>
        <v>0</v>
      </c>
      <c r="G939" s="126">
        <f>'11. Other Costs'!E100</f>
        <v>0</v>
      </c>
      <c r="H939" s="126">
        <f>'11. Other Costs'!F100</f>
        <v>0</v>
      </c>
      <c r="I939" s="126">
        <f>'11. Other Costs'!G100</f>
        <v>0</v>
      </c>
      <c r="J939" s="126">
        <f>'11. Other Costs'!H100</f>
        <v>0</v>
      </c>
      <c r="K939" s="152"/>
      <c r="L939" s="153"/>
    </row>
    <row r="940" spans="2:12" hidden="1" x14ac:dyDescent="0.35">
      <c r="B940" s="119">
        <f>'11. Other Costs'!I101</f>
        <v>0</v>
      </c>
      <c r="C940" s="110">
        <f>'11. Other Costs'!A101</f>
        <v>0</v>
      </c>
      <c r="D940" s="110">
        <f>'11. Other Costs'!B101</f>
        <v>0</v>
      </c>
      <c r="E940" s="549">
        <f>'11. Other Costs'!C101</f>
        <v>0</v>
      </c>
      <c r="F940" s="110">
        <f>'11. Other Costs'!D101</f>
        <v>0</v>
      </c>
      <c r="G940" s="126">
        <f>'11. Other Costs'!E101</f>
        <v>0</v>
      </c>
      <c r="H940" s="126">
        <f>'11. Other Costs'!F101</f>
        <v>0</v>
      </c>
      <c r="I940" s="126">
        <f>'11. Other Costs'!G101</f>
        <v>0</v>
      </c>
      <c r="J940" s="126">
        <f>'11. Other Costs'!H101</f>
        <v>0</v>
      </c>
      <c r="K940" s="152"/>
      <c r="L940" s="153"/>
    </row>
    <row r="941" spans="2:12" hidden="1" x14ac:dyDescent="0.35">
      <c r="B941" s="119">
        <f>'11. Other Costs'!I102</f>
        <v>0</v>
      </c>
      <c r="C941" s="110">
        <f>'11. Other Costs'!A102</f>
        <v>0</v>
      </c>
      <c r="D941" s="110">
        <f>'11. Other Costs'!B102</f>
        <v>0</v>
      </c>
      <c r="E941" s="549">
        <f>'11. Other Costs'!C102</f>
        <v>0</v>
      </c>
      <c r="F941" s="110">
        <f>'11. Other Costs'!D102</f>
        <v>0</v>
      </c>
      <c r="G941" s="126">
        <f>'11. Other Costs'!E102</f>
        <v>0</v>
      </c>
      <c r="H941" s="126">
        <f>'11. Other Costs'!F102</f>
        <v>0</v>
      </c>
      <c r="I941" s="126">
        <f>'11. Other Costs'!G102</f>
        <v>0</v>
      </c>
      <c r="J941" s="126">
        <f>'11. Other Costs'!H102</f>
        <v>0</v>
      </c>
      <c r="K941" s="152"/>
      <c r="L941" s="153"/>
    </row>
    <row r="942" spans="2:12" hidden="1" x14ac:dyDescent="0.35">
      <c r="B942" s="119">
        <f>'11. Other Costs'!I103</f>
        <v>0</v>
      </c>
      <c r="C942" s="110">
        <f>'11. Other Costs'!A103</f>
        <v>0</v>
      </c>
      <c r="D942" s="110">
        <f>'11. Other Costs'!B103</f>
        <v>0</v>
      </c>
      <c r="E942" s="549">
        <f>'11. Other Costs'!C103</f>
        <v>0</v>
      </c>
      <c r="F942" s="110">
        <f>'11. Other Costs'!D103</f>
        <v>0</v>
      </c>
      <c r="G942" s="126">
        <f>'11. Other Costs'!E103</f>
        <v>0</v>
      </c>
      <c r="H942" s="126">
        <f>'11. Other Costs'!F103</f>
        <v>0</v>
      </c>
      <c r="I942" s="126">
        <f>'11. Other Costs'!G103</f>
        <v>0</v>
      </c>
      <c r="J942" s="126">
        <f>'11. Other Costs'!H103</f>
        <v>0</v>
      </c>
      <c r="K942" s="152"/>
      <c r="L942" s="153"/>
    </row>
    <row r="943" spans="2:12" hidden="1" x14ac:dyDescent="0.35">
      <c r="B943" s="119">
        <f>'11. Other Costs'!I104</f>
        <v>0</v>
      </c>
      <c r="C943" s="110">
        <f>'11. Other Costs'!A104</f>
        <v>0</v>
      </c>
      <c r="D943" s="110">
        <f>'11. Other Costs'!B104</f>
        <v>0</v>
      </c>
      <c r="E943" s="549">
        <f>'11. Other Costs'!C104</f>
        <v>0</v>
      </c>
      <c r="F943" s="110">
        <f>'11. Other Costs'!D104</f>
        <v>0</v>
      </c>
      <c r="G943" s="126">
        <f>'11. Other Costs'!E104</f>
        <v>0</v>
      </c>
      <c r="H943" s="126">
        <f>'11. Other Costs'!F104</f>
        <v>0</v>
      </c>
      <c r="I943" s="126">
        <f>'11. Other Costs'!G104</f>
        <v>0</v>
      </c>
      <c r="J943" s="126">
        <f>'11. Other Costs'!H104</f>
        <v>0</v>
      </c>
      <c r="K943" s="152"/>
      <c r="L943" s="153"/>
    </row>
    <row r="944" spans="2:12" hidden="1" x14ac:dyDescent="0.35">
      <c r="B944" s="119">
        <f>'11. Other Costs'!I105</f>
        <v>0</v>
      </c>
      <c r="C944" s="110">
        <f>'11. Other Costs'!A105</f>
        <v>0</v>
      </c>
      <c r="D944" s="110">
        <f>'11. Other Costs'!B105</f>
        <v>0</v>
      </c>
      <c r="E944" s="549">
        <f>'11. Other Costs'!C105</f>
        <v>0</v>
      </c>
      <c r="F944" s="110">
        <f>'11. Other Costs'!D105</f>
        <v>0</v>
      </c>
      <c r="G944" s="126">
        <f>'11. Other Costs'!E105</f>
        <v>0</v>
      </c>
      <c r="H944" s="126">
        <f>'11. Other Costs'!F105</f>
        <v>0</v>
      </c>
      <c r="I944" s="126">
        <f>'11. Other Costs'!G105</f>
        <v>0</v>
      </c>
      <c r="J944" s="126">
        <f>'11. Other Costs'!H105</f>
        <v>0</v>
      </c>
      <c r="K944" s="152"/>
      <c r="L944" s="153"/>
    </row>
    <row r="945" spans="2:15" hidden="1" x14ac:dyDescent="0.35">
      <c r="B945" s="119">
        <f>'11. Other Costs'!I106</f>
        <v>0</v>
      </c>
      <c r="C945" s="134">
        <f>'11. Other Costs'!A106</f>
        <v>0</v>
      </c>
      <c r="D945" s="134">
        <f>'11. Other Costs'!B106</f>
        <v>0</v>
      </c>
      <c r="E945" s="550">
        <f>'11. Other Costs'!C106</f>
        <v>0</v>
      </c>
      <c r="F945" s="134">
        <f>'11. Other Costs'!D106</f>
        <v>0</v>
      </c>
      <c r="G945" s="149">
        <f>'11. Other Costs'!E106</f>
        <v>0</v>
      </c>
      <c r="H945" s="149">
        <f>'11. Other Costs'!F106</f>
        <v>0</v>
      </c>
      <c r="I945" s="149">
        <f>'11. Other Costs'!G106</f>
        <v>0</v>
      </c>
      <c r="J945" s="149">
        <f>'11. Other Costs'!H106</f>
        <v>0</v>
      </c>
      <c r="K945" s="265"/>
      <c r="L945" s="266"/>
    </row>
    <row r="946" spans="2:15" hidden="1" x14ac:dyDescent="0.35">
      <c r="B946" s="148">
        <f>'11. Other Costs'!I107</f>
        <v>0</v>
      </c>
      <c r="C946" s="110">
        <f>'11. Other Costs'!A107</f>
        <v>0</v>
      </c>
      <c r="D946" s="110">
        <f>'11. Other Costs'!B107</f>
        <v>0</v>
      </c>
      <c r="E946" s="549">
        <f>'11. Other Costs'!C107</f>
        <v>0</v>
      </c>
      <c r="F946" s="110">
        <f>'11. Other Costs'!D107</f>
        <v>0</v>
      </c>
      <c r="G946" s="126">
        <f>'11. Other Costs'!E107</f>
        <v>0</v>
      </c>
      <c r="H946" s="126">
        <f>'11. Other Costs'!F107</f>
        <v>0</v>
      </c>
      <c r="I946" s="126">
        <f>'11. Other Costs'!G107</f>
        <v>0</v>
      </c>
      <c r="J946" s="126">
        <f>'11. Other Costs'!H107</f>
        <v>0</v>
      </c>
      <c r="K946" s="152"/>
      <c r="L946" s="153"/>
    </row>
    <row r="947" spans="2:15" x14ac:dyDescent="0.35">
      <c r="C947" s="125"/>
      <c r="D947" s="125"/>
      <c r="E947" s="125"/>
      <c r="F947" s="125"/>
      <c r="G947" s="125"/>
      <c r="H947" s="125"/>
      <c r="I947" s="146" t="s">
        <v>88</v>
      </c>
      <c r="J947" s="145">
        <f>SUBTOTAL(9,J847:J946)</f>
        <v>0</v>
      </c>
      <c r="K947" s="145">
        <f>SUBTOTAL(9,K847:K946)</f>
        <v>0</v>
      </c>
      <c r="L947" s="125"/>
    </row>
    <row r="948" spans="2:15" ht="15" x14ac:dyDescent="0.4">
      <c r="B948" s="324" t="s">
        <v>85</v>
      </c>
      <c r="C948" s="130"/>
      <c r="D948" s="131"/>
      <c r="E948" s="132"/>
      <c r="F948" s="128"/>
      <c r="G948" s="128"/>
      <c r="H948" s="356"/>
      <c r="I948" s="356"/>
      <c r="J948" s="356"/>
      <c r="K948" s="356"/>
      <c r="L948" s="356"/>
      <c r="M948" s="356"/>
      <c r="N948" s="356"/>
      <c r="O948" s="356"/>
    </row>
  </sheetData>
  <sheetProtection sheet="1"/>
  <autoFilter ref="B15:P948" xr:uid="{00000000-0009-0000-0000-00000F000000}">
    <filterColumn colId="0">
      <filters blank="1">
        <filter val="selected for review"/>
        <filter val="Yes"/>
      </filters>
    </filterColumn>
  </autoFilter>
  <mergeCells count="2">
    <mergeCell ref="A2:M2"/>
    <mergeCell ref="A1:M1"/>
  </mergeCells>
  <conditionalFormatting sqref="I13">
    <cfRule type="cellIs" dxfId="0" priority="1" operator="notEqual">
      <formula>$I$10</formula>
    </cfRule>
  </conditionalFormatting>
  <dataValidations count="1">
    <dataValidation type="custom" allowBlank="1" showInputMessage="1" showErrorMessage="1" error="Amounts must be limited to a maximum of 2 decimal places." sqref="K19:K118" xr:uid="{00000000-0002-0000-0F00-000000000000}">
      <formula1>MOD(100*K19,1)=0</formula1>
    </dataValidation>
  </dataValidations>
  <pageMargins left="0.7" right="0.7" top="0.75" bottom="0.75" header="0.3" footer="0.3"/>
  <pageSetup paperSize="5" scale="59" fitToHeight="0" orientation="landscape" r:id="rId1"/>
  <headerFooter>
    <oddHeader>&amp;CCANCODE
RECIPIENT CLAIM SUMMARY and/or ADVANCE CLAIM FORM</oddHeader>
    <oddFooter>&amp;C&amp;A&amp;RPage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G70"/>
  <sheetViews>
    <sheetView showGridLines="0" showZeros="0" zoomScale="80" zoomScaleNormal="80" zoomScalePageLayoutView="80" workbookViewId="0">
      <selection activeCell="A7" sqref="A7"/>
    </sheetView>
  </sheetViews>
  <sheetFormatPr defaultRowHeight="12.75" x14ac:dyDescent="0.35"/>
  <cols>
    <col min="1" max="1" width="50.73046875" style="9" customWidth="1"/>
    <col min="2" max="2" width="45.73046875" customWidth="1"/>
    <col min="7" max="7" width="10.86328125" bestFit="1" customWidth="1"/>
  </cols>
  <sheetData>
    <row r="1" spans="1:7" ht="45" customHeight="1" x14ac:dyDescent="0.35">
      <c r="A1" s="611" t="s">
        <v>19</v>
      </c>
      <c r="B1" s="611"/>
      <c r="C1" s="3"/>
    </row>
    <row r="2" spans="1:7" s="48" customFormat="1" ht="27.75" customHeight="1" x14ac:dyDescent="0.35">
      <c r="A2" s="612" t="s">
        <v>171</v>
      </c>
      <c r="B2" s="612"/>
    </row>
    <row r="3" spans="1:7" ht="15" customHeight="1" x14ac:dyDescent="0.35">
      <c r="A3" s="254" t="s">
        <v>168</v>
      </c>
      <c r="B3" s="18"/>
      <c r="C3" s="5"/>
    </row>
    <row r="4" spans="1:7" ht="15" customHeight="1" thickBot="1" x14ac:dyDescent="0.4">
      <c r="A4" s="254"/>
      <c r="B4" s="18"/>
      <c r="C4" s="5"/>
    </row>
    <row r="5" spans="1:7" ht="34.5" customHeight="1" x14ac:dyDescent="0.35">
      <c r="A5" s="613" t="s">
        <v>222</v>
      </c>
      <c r="B5" s="614"/>
      <c r="C5" s="5"/>
    </row>
    <row r="6" spans="1:7" s="48" customFormat="1" ht="24.75" x14ac:dyDescent="0.35">
      <c r="A6" s="249" t="s">
        <v>374</v>
      </c>
      <c r="B6" s="253"/>
      <c r="C6" s="247"/>
    </row>
    <row r="7" spans="1:7" s="48" customFormat="1" ht="24.75" x14ac:dyDescent="0.35">
      <c r="A7" s="249" t="s">
        <v>18</v>
      </c>
      <c r="B7" s="253"/>
      <c r="C7" s="247"/>
    </row>
    <row r="8" spans="1:7" s="48" customFormat="1" ht="24.75" x14ac:dyDescent="0.35">
      <c r="A8" s="249" t="s">
        <v>164</v>
      </c>
      <c r="B8" s="250"/>
      <c r="C8" s="247"/>
    </row>
    <row r="9" spans="1:7" s="48" customFormat="1" ht="24.75" x14ac:dyDescent="0.35">
      <c r="A9" s="249" t="s">
        <v>165</v>
      </c>
      <c r="B9" s="250" t="s">
        <v>79</v>
      </c>
      <c r="C9" s="247"/>
    </row>
    <row r="10" spans="1:7" s="48" customFormat="1" ht="24.75" x14ac:dyDescent="0.35">
      <c r="A10" s="249" t="s">
        <v>173</v>
      </c>
      <c r="B10" s="250" t="s">
        <v>79</v>
      </c>
      <c r="C10" s="247"/>
    </row>
    <row r="11" spans="1:7" s="48" customFormat="1" ht="24.75" x14ac:dyDescent="0.35">
      <c r="A11" s="249" t="s">
        <v>199</v>
      </c>
      <c r="B11" s="253" t="s">
        <v>79</v>
      </c>
      <c r="C11" s="247"/>
      <c r="G11" s="257"/>
    </row>
    <row r="12" spans="1:7" ht="24.75" x14ac:dyDescent="0.35">
      <c r="A12" s="249" t="s">
        <v>200</v>
      </c>
      <c r="B12" s="253" t="s">
        <v>79</v>
      </c>
      <c r="C12" s="247"/>
    </row>
    <row r="13" spans="1:7" ht="24.75" x14ac:dyDescent="0.35">
      <c r="A13" s="249" t="s">
        <v>201</v>
      </c>
      <c r="B13" s="253" t="s">
        <v>79</v>
      </c>
      <c r="C13" s="247"/>
    </row>
    <row r="14" spans="1:7" ht="24.75" x14ac:dyDescent="0.35">
      <c r="A14" s="249" t="s">
        <v>202</v>
      </c>
      <c r="B14" s="253" t="s">
        <v>79</v>
      </c>
      <c r="C14" s="247"/>
    </row>
    <row r="15" spans="1:7" ht="24.75" x14ac:dyDescent="0.35">
      <c r="A15" s="249" t="s">
        <v>224</v>
      </c>
      <c r="B15" s="253" t="s">
        <v>79</v>
      </c>
      <c r="C15" s="247"/>
    </row>
    <row r="16" spans="1:7" ht="24.75" x14ac:dyDescent="0.35">
      <c r="A16" s="249" t="s">
        <v>223</v>
      </c>
      <c r="B16" s="253" t="s">
        <v>79</v>
      </c>
      <c r="C16" s="247"/>
    </row>
    <row r="17" spans="1:3" ht="24.75" x14ac:dyDescent="0.35">
      <c r="A17" s="260" t="s">
        <v>225</v>
      </c>
      <c r="B17" s="261" t="s">
        <v>79</v>
      </c>
      <c r="C17" s="247"/>
    </row>
    <row r="18" spans="1:3" ht="33" customHeight="1" x14ac:dyDescent="0.55000000000000004">
      <c r="A18" s="260" t="s">
        <v>284</v>
      </c>
      <c r="B18" s="261" t="s">
        <v>79</v>
      </c>
      <c r="C18" s="6"/>
    </row>
    <row r="19" spans="1:3" ht="27" customHeight="1" thickBot="1" x14ac:dyDescent="0.6">
      <c r="A19" s="251" t="s">
        <v>237</v>
      </c>
      <c r="B19" s="410">
        <v>1</v>
      </c>
      <c r="C19" s="68"/>
    </row>
    <row r="20" spans="1:3" ht="18.399999999999999" thickBot="1" x14ac:dyDescent="0.6">
      <c r="A20" s="241"/>
      <c r="B20" s="242"/>
      <c r="C20" s="68"/>
    </row>
    <row r="21" spans="1:3" ht="15" x14ac:dyDescent="0.35">
      <c r="A21" s="613" t="s">
        <v>174</v>
      </c>
      <c r="B21" s="615"/>
    </row>
    <row r="22" spans="1:3" s="48" customFormat="1" ht="33.75" customHeight="1" x14ac:dyDescent="0.35">
      <c r="A22" s="249" t="s">
        <v>170</v>
      </c>
      <c r="B22" s="250"/>
    </row>
    <row r="23" spans="1:3" s="48" customFormat="1" ht="27" customHeight="1" x14ac:dyDescent="0.35">
      <c r="A23" s="249" t="s">
        <v>47</v>
      </c>
      <c r="B23" s="250"/>
    </row>
    <row r="24" spans="1:3" s="48" customFormat="1" ht="29.25" customHeight="1" x14ac:dyDescent="0.35">
      <c r="A24" s="249" t="s">
        <v>49</v>
      </c>
      <c r="B24" s="250"/>
      <c r="C24" s="248"/>
    </row>
    <row r="25" spans="1:3" s="48" customFormat="1" ht="31.5" customHeight="1" thickBot="1" x14ac:dyDescent="0.4">
      <c r="A25" s="251" t="s">
        <v>48</v>
      </c>
      <c r="B25" s="252"/>
      <c r="C25" s="248"/>
    </row>
    <row r="26" spans="1:3" ht="15" customHeight="1" x14ac:dyDescent="0.35">
      <c r="B26" s="18"/>
      <c r="C26" s="5"/>
    </row>
    <row r="27" spans="1:3" ht="28.5" customHeight="1" x14ac:dyDescent="0.35">
      <c r="A27" s="612" t="s">
        <v>172</v>
      </c>
      <c r="B27" s="612"/>
    </row>
    <row r="28" spans="1:3" ht="13.15" x14ac:dyDescent="0.35">
      <c r="A28" s="255"/>
      <c r="B28" s="255"/>
    </row>
    <row r="29" spans="1:3" x14ac:dyDescent="0.35">
      <c r="A29" s="604" t="s">
        <v>362</v>
      </c>
      <c r="B29" s="605" t="s">
        <v>366</v>
      </c>
    </row>
    <row r="31" spans="1:3" x14ac:dyDescent="0.35">
      <c r="A31" s="12"/>
    </row>
    <row r="32" spans="1:3" x14ac:dyDescent="0.35">
      <c r="A32" s="12"/>
    </row>
    <row r="35" spans="1:1" ht="13.15" x14ac:dyDescent="0.4">
      <c r="A35" s="13"/>
    </row>
    <row r="38" spans="1:1" x14ac:dyDescent="0.35">
      <c r="A38" s="12"/>
    </row>
    <row r="39" spans="1:1" x14ac:dyDescent="0.35">
      <c r="A39" s="12"/>
    </row>
    <row r="42" spans="1:1" ht="13.15" x14ac:dyDescent="0.4">
      <c r="A42" s="13"/>
    </row>
    <row r="45" spans="1:1" ht="13.15" x14ac:dyDescent="0.4">
      <c r="A45" s="13"/>
    </row>
    <row r="48" spans="1:1" x14ac:dyDescent="0.35">
      <c r="A48" s="12"/>
    </row>
    <row r="49" spans="1:1" x14ac:dyDescent="0.35">
      <c r="A49" s="12"/>
    </row>
    <row r="50" spans="1:1" x14ac:dyDescent="0.35">
      <c r="A50" s="12"/>
    </row>
    <row r="53" spans="1:1" x14ac:dyDescent="0.35">
      <c r="A53" s="12"/>
    </row>
    <row r="54" spans="1:1" x14ac:dyDescent="0.35">
      <c r="A54" s="12"/>
    </row>
    <row r="55" spans="1:1" x14ac:dyDescent="0.35">
      <c r="A55" s="12"/>
    </row>
    <row r="58" spans="1:1" ht="13.15" x14ac:dyDescent="0.4">
      <c r="A58" s="13"/>
    </row>
    <row r="61" spans="1:1" ht="13.15" x14ac:dyDescent="0.4">
      <c r="A61" s="13"/>
    </row>
    <row r="64" spans="1:1" x14ac:dyDescent="0.35">
      <c r="A64" s="12"/>
    </row>
    <row r="65" spans="1:1" x14ac:dyDescent="0.35">
      <c r="A65" s="12"/>
    </row>
    <row r="68" spans="1:1" x14ac:dyDescent="0.35">
      <c r="A68" s="12"/>
    </row>
    <row r="69" spans="1:1" x14ac:dyDescent="0.35">
      <c r="A69" s="12"/>
    </row>
    <row r="70" spans="1:1" x14ac:dyDescent="0.35">
      <c r="A70" s="12"/>
    </row>
  </sheetData>
  <sheetProtection sheet="1"/>
  <mergeCells count="5">
    <mergeCell ref="A1:B1"/>
    <mergeCell ref="A2:B2"/>
    <mergeCell ref="A5:B5"/>
    <mergeCell ref="A21:B21"/>
    <mergeCell ref="A27:B27"/>
  </mergeCells>
  <pageMargins left="0.70866141732283472" right="0.70866141732283472" top="0.74803149606299213" bottom="0.74803149606299213" header="0.31496062992125984" footer="0.31496062992125984"/>
  <pageSetup paperSize="5" scale="95" fitToHeight="0" orientation="portrait" r:id="rId1"/>
  <headerFooter>
    <oddHeader>&amp;CCANCODE
RECIPIENT CLAIM SUMMARY and/or ADVANCE CLAIM FORM</oddHeader>
    <oddFooter>&amp;C&amp;A&amp;RPage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65"/>
  <sheetViews>
    <sheetView showGridLines="0" showZeros="0" zoomScale="80" zoomScaleNormal="80" zoomScalePageLayoutView="80" workbookViewId="0">
      <selection activeCell="D9" sqref="D9"/>
    </sheetView>
  </sheetViews>
  <sheetFormatPr defaultColWidth="9.1328125" defaultRowHeight="14.25" x14ac:dyDescent="0.45"/>
  <cols>
    <col min="1" max="1" width="24.3984375" style="199" customWidth="1"/>
    <col min="2" max="2" width="19.59765625" style="199" customWidth="1"/>
    <col min="3" max="3" width="17.265625" style="199" customWidth="1"/>
    <col min="4" max="5" width="18.86328125" style="199" customWidth="1"/>
    <col min="6" max="6" width="19.59765625" style="199" customWidth="1"/>
    <col min="7" max="7" width="18.86328125" style="199" customWidth="1"/>
    <col min="8" max="8" width="15" style="199" hidden="1" customWidth="1"/>
    <col min="9" max="16384" width="9.1328125" style="199"/>
  </cols>
  <sheetData>
    <row r="1" spans="1:9" ht="15.4" x14ac:dyDescent="0.45">
      <c r="A1" s="436"/>
      <c r="B1" s="437"/>
      <c r="C1" s="437"/>
      <c r="D1" s="437"/>
      <c r="E1" s="438"/>
      <c r="F1" s="724"/>
      <c r="G1" s="725"/>
    </row>
    <row r="2" spans="1:9" ht="48" customHeight="1" x14ac:dyDescent="0.45">
      <c r="A2" s="726" t="s">
        <v>266</v>
      </c>
      <c r="B2" s="727"/>
      <c r="C2" s="727"/>
      <c r="D2" s="727"/>
      <c r="E2" s="727"/>
      <c r="F2" s="727"/>
      <c r="G2" s="728"/>
    </row>
    <row r="3" spans="1:9" ht="15.75" x14ac:dyDescent="0.45">
      <c r="A3" s="729"/>
      <c r="B3" s="730"/>
      <c r="C3" s="730"/>
      <c r="D3" s="730"/>
      <c r="E3" s="730"/>
      <c r="F3" s="731"/>
      <c r="G3" s="732"/>
    </row>
    <row r="4" spans="1:9" ht="15.75" x14ac:dyDescent="0.45">
      <c r="A4" s="439"/>
      <c r="B4" s="733" t="s">
        <v>99</v>
      </c>
      <c r="C4" s="733"/>
      <c r="D4" s="733"/>
      <c r="E4" s="733"/>
      <c r="F4" s="200"/>
      <c r="G4" s="734" t="s">
        <v>100</v>
      </c>
    </row>
    <row r="5" spans="1:9" ht="15.75" x14ac:dyDescent="0.45">
      <c r="A5" s="440"/>
      <c r="B5" s="736" t="s">
        <v>101</v>
      </c>
      <c r="C5" s="736"/>
      <c r="D5" s="736"/>
      <c r="E5" s="736"/>
      <c r="F5" s="201"/>
      <c r="G5" s="735"/>
    </row>
    <row r="6" spans="1:9" ht="15.75" x14ac:dyDescent="0.45">
      <c r="A6" s="441"/>
      <c r="B6" s="710" t="s">
        <v>102</v>
      </c>
      <c r="C6" s="710"/>
      <c r="D6" s="710"/>
      <c r="E6" s="710"/>
      <c r="F6" s="202"/>
      <c r="G6" s="442"/>
    </row>
    <row r="7" spans="1:9" x14ac:dyDescent="0.45">
      <c r="A7" s="711"/>
      <c r="B7" s="712"/>
      <c r="C7" s="712"/>
      <c r="D7" s="712"/>
      <c r="E7" s="712"/>
      <c r="F7" s="713"/>
      <c r="G7" s="714"/>
    </row>
    <row r="8" spans="1:9" ht="15.75" x14ac:dyDescent="0.5">
      <c r="A8" s="715" t="s">
        <v>103</v>
      </c>
      <c r="B8" s="716"/>
      <c r="C8" s="716"/>
      <c r="D8" s="203" t="s">
        <v>104</v>
      </c>
      <c r="E8" s="203" t="s">
        <v>105</v>
      </c>
      <c r="F8" s="203" t="s">
        <v>106</v>
      </c>
      <c r="G8" s="443" t="s">
        <v>107</v>
      </c>
    </row>
    <row r="9" spans="1:9" ht="33.75" customHeight="1" x14ac:dyDescent="0.45">
      <c r="A9" s="721" t="s">
        <v>267</v>
      </c>
      <c r="B9" s="722"/>
      <c r="C9" s="723"/>
      <c r="D9" s="334" t="s">
        <v>230</v>
      </c>
      <c r="E9" s="263"/>
      <c r="F9" s="232">
        <v>346</v>
      </c>
      <c r="G9" s="444">
        <f>'1. Recipient Information'!B7</f>
        <v>0</v>
      </c>
    </row>
    <row r="10" spans="1:9" ht="47.25" customHeight="1" x14ac:dyDescent="0.45">
      <c r="A10" s="445" t="s">
        <v>108</v>
      </c>
      <c r="B10" s="204" t="s">
        <v>109</v>
      </c>
      <c r="C10" s="204" t="s">
        <v>110</v>
      </c>
      <c r="D10" s="717" t="s">
        <v>111</v>
      </c>
      <c r="E10" s="718"/>
      <c r="F10" s="719"/>
      <c r="G10" s="720"/>
    </row>
    <row r="11" spans="1:9" ht="27" customHeight="1" x14ac:dyDescent="0.45">
      <c r="A11" s="446">
        <f>'1. Recipient Information'!B8</f>
        <v>0</v>
      </c>
      <c r="B11" s="244" t="str">
        <f>'1. Recipient Information'!B9</f>
        <v xml:space="preserve"> </v>
      </c>
      <c r="C11" s="244" t="str">
        <f>'1. Recipient Information'!B10</f>
        <v xml:space="preserve"> </v>
      </c>
      <c r="D11" s="211" t="s">
        <v>112</v>
      </c>
      <c r="E11" s="212" t="s">
        <v>113</v>
      </c>
      <c r="F11" s="213"/>
      <c r="G11" s="447"/>
    </row>
    <row r="12" spans="1:9" ht="19.5" customHeight="1" x14ac:dyDescent="0.45">
      <c r="A12" s="664" t="s">
        <v>203</v>
      </c>
      <c r="B12" s="665"/>
      <c r="C12" s="666"/>
      <c r="D12" s="402"/>
      <c r="E12" s="214"/>
      <c r="F12" s="403"/>
      <c r="G12" s="448"/>
    </row>
    <row r="13" spans="1:9" ht="24" customHeight="1" x14ac:dyDescent="0.45">
      <c r="A13" s="661">
        <f>'1. Recipient Information'!B6</f>
        <v>0</v>
      </c>
      <c r="B13" s="662"/>
      <c r="C13" s="663"/>
      <c r="D13" s="215" t="s">
        <v>114</v>
      </c>
      <c r="E13" s="216" t="s">
        <v>113</v>
      </c>
      <c r="F13" s="217"/>
      <c r="G13" s="449"/>
    </row>
    <row r="14" spans="1:9" ht="24.95" customHeight="1" x14ac:dyDescent="0.45">
      <c r="A14" s="664" t="s">
        <v>115</v>
      </c>
      <c r="B14" s="665"/>
      <c r="C14" s="666"/>
      <c r="D14" s="218"/>
      <c r="E14" s="218"/>
      <c r="F14" s="218"/>
      <c r="G14" s="450"/>
    </row>
    <row r="15" spans="1:9" ht="24.95" customHeight="1" x14ac:dyDescent="0.45">
      <c r="A15" s="667" t="s">
        <v>116</v>
      </c>
      <c r="B15" s="668"/>
      <c r="C15" s="668"/>
      <c r="D15" s="219" t="s">
        <v>257</v>
      </c>
      <c r="E15" s="216" t="s">
        <v>113</v>
      </c>
      <c r="F15" s="220"/>
      <c r="G15" s="449"/>
      <c r="I15" s="238"/>
    </row>
    <row r="16" spans="1:9" ht="24.95" customHeight="1" x14ac:dyDescent="0.45">
      <c r="A16" s="679" t="str">
        <f>'1. Recipient Information'!B11</f>
        <v xml:space="preserve"> </v>
      </c>
      <c r="B16" s="680"/>
      <c r="C16" s="680"/>
      <c r="D16" s="221"/>
      <c r="E16" s="222"/>
      <c r="F16" s="223"/>
      <c r="G16" s="451"/>
    </row>
    <row r="17" spans="1:8" ht="24.95" customHeight="1" x14ac:dyDescent="0.45">
      <c r="A17" s="452" t="s">
        <v>117</v>
      </c>
      <c r="B17" s="406" t="s">
        <v>118</v>
      </c>
      <c r="C17" s="205" t="s">
        <v>119</v>
      </c>
      <c r="D17" s="681" t="s">
        <v>120</v>
      </c>
      <c r="E17" s="682"/>
      <c r="F17" s="682"/>
      <c r="G17" s="683"/>
    </row>
    <row r="18" spans="1:8" ht="24.95" customHeight="1" x14ac:dyDescent="0.45">
      <c r="A18" s="453" t="str">
        <f>'1. Recipient Information'!B12</f>
        <v xml:space="preserve"> </v>
      </c>
      <c r="B18" s="405" t="str">
        <f>'1. Recipient Information'!B13</f>
        <v xml:space="preserve"> </v>
      </c>
      <c r="C18" s="405" t="str">
        <f>'1. Recipient Information'!B14</f>
        <v xml:space="preserve"> </v>
      </c>
      <c r="D18" s="407"/>
      <c r="E18" s="224"/>
      <c r="F18" s="225"/>
      <c r="G18" s="454"/>
    </row>
    <row r="19" spans="1:8" ht="15.75" x14ac:dyDescent="0.5">
      <c r="A19" s="684" t="s">
        <v>121</v>
      </c>
      <c r="B19" s="685"/>
      <c r="C19" s="206" t="s">
        <v>122</v>
      </c>
      <c r="D19" s="407"/>
      <c r="E19" s="224"/>
      <c r="F19" s="225"/>
      <c r="G19" s="454"/>
    </row>
    <row r="20" spans="1:8" ht="24.95" customHeight="1" x14ac:dyDescent="0.45">
      <c r="A20" s="686" t="str">
        <f>'1. Recipient Information'!B15</f>
        <v xml:space="preserve"> </v>
      </c>
      <c r="B20" s="687"/>
      <c r="C20" s="243" t="str">
        <f>'1. Recipient Information'!B16</f>
        <v xml:space="preserve"> </v>
      </c>
      <c r="D20" s="408"/>
      <c r="E20" s="226"/>
      <c r="F20" s="227"/>
      <c r="G20" s="455"/>
    </row>
    <row r="21" spans="1:8" ht="24.75" customHeight="1" x14ac:dyDescent="0.45">
      <c r="A21" s="688" t="s">
        <v>123</v>
      </c>
      <c r="B21" s="689"/>
      <c r="C21" s="689"/>
      <c r="D21" s="689"/>
      <c r="E21" s="689"/>
      <c r="F21" s="689"/>
      <c r="G21" s="690"/>
    </row>
    <row r="22" spans="1:8" ht="15.75" x14ac:dyDescent="0.5">
      <c r="A22" s="745" t="s">
        <v>124</v>
      </c>
      <c r="B22" s="691" t="s">
        <v>125</v>
      </c>
      <c r="C22" s="692"/>
      <c r="D22" s="693" t="s">
        <v>126</v>
      </c>
      <c r="E22" s="694"/>
      <c r="F22" s="694"/>
      <c r="G22" s="695"/>
      <c r="H22" s="333" t="s">
        <v>229</v>
      </c>
    </row>
    <row r="23" spans="1:8" ht="15.75" x14ac:dyDescent="0.5">
      <c r="A23" s="746"/>
      <c r="B23" s="330" t="s">
        <v>226</v>
      </c>
      <c r="C23" s="335" t="s">
        <v>229</v>
      </c>
      <c r="D23" s="328"/>
      <c r="E23" s="328"/>
      <c r="F23" s="328"/>
      <c r="G23" s="456"/>
      <c r="H23" s="333" t="s">
        <v>85</v>
      </c>
    </row>
    <row r="24" spans="1:8" ht="15.75" x14ac:dyDescent="0.5">
      <c r="A24" s="747"/>
      <c r="B24" s="330" t="s">
        <v>227</v>
      </c>
      <c r="C24" s="335" t="s">
        <v>229</v>
      </c>
      <c r="D24" s="328"/>
      <c r="E24" s="328"/>
      <c r="F24" s="328"/>
      <c r="G24" s="456"/>
      <c r="H24" s="333" t="s">
        <v>86</v>
      </c>
    </row>
    <row r="25" spans="1:8" ht="15.75" customHeight="1" x14ac:dyDescent="0.45">
      <c r="A25" s="742" t="s">
        <v>228</v>
      </c>
      <c r="B25" s="331" t="s">
        <v>167</v>
      </c>
      <c r="C25" s="332" t="s">
        <v>128</v>
      </c>
      <c r="D25" s="329"/>
      <c r="E25" s="228" t="s">
        <v>127</v>
      </c>
      <c r="F25" s="748" t="s">
        <v>129</v>
      </c>
      <c r="G25" s="749"/>
      <c r="H25" s="333" t="s">
        <v>231</v>
      </c>
    </row>
    <row r="26" spans="1:8" ht="15.95" customHeight="1" x14ac:dyDescent="0.45">
      <c r="A26" s="743"/>
      <c r="B26" s="325" t="s">
        <v>130</v>
      </c>
      <c r="C26" s="207" t="s">
        <v>130</v>
      </c>
      <c r="D26" s="750" t="s">
        <v>131</v>
      </c>
      <c r="E26" s="677" t="s">
        <v>132</v>
      </c>
      <c r="F26" s="677" t="s">
        <v>132</v>
      </c>
      <c r="G26" s="678"/>
    </row>
    <row r="27" spans="1:8" ht="24" customHeight="1" x14ac:dyDescent="0.45">
      <c r="A27" s="743"/>
      <c r="B27" s="326">
        <f>'1. Recipient Information'!B22</f>
        <v>0</v>
      </c>
      <c r="C27" s="258" t="str">
        <f>'1. Recipient Information'!B10</f>
        <v xml:space="preserve"> </v>
      </c>
      <c r="D27" s="750"/>
      <c r="E27" s="677"/>
      <c r="F27" s="677"/>
      <c r="G27" s="678"/>
    </row>
    <row r="28" spans="1:8" ht="15.95" customHeight="1" x14ac:dyDescent="0.45">
      <c r="A28" s="743"/>
      <c r="B28" s="327" t="s">
        <v>133</v>
      </c>
      <c r="C28" s="208" t="s">
        <v>133</v>
      </c>
      <c r="D28" s="750" t="s">
        <v>178</v>
      </c>
      <c r="E28" s="677" t="s">
        <v>132</v>
      </c>
      <c r="F28" s="677" t="s">
        <v>132</v>
      </c>
      <c r="G28" s="678"/>
    </row>
    <row r="29" spans="1:8" ht="22.5" customHeight="1" x14ac:dyDescent="0.45">
      <c r="A29" s="744"/>
      <c r="B29" s="326">
        <f>'1. Recipient Information'!B23</f>
        <v>0</v>
      </c>
      <c r="C29" s="245">
        <f>'1. Recipient Information'!B23</f>
        <v>0</v>
      </c>
      <c r="D29" s="750"/>
      <c r="E29" s="677"/>
      <c r="F29" s="677"/>
      <c r="G29" s="678"/>
    </row>
    <row r="30" spans="1:8" ht="53.25" customHeight="1" x14ac:dyDescent="0.45">
      <c r="A30" s="457" t="s">
        <v>163</v>
      </c>
      <c r="B30" s="240">
        <f>'3. Summary of Request'!B16</f>
        <v>0</v>
      </c>
      <c r="C30" s="259"/>
      <c r="D30" s="229" t="s">
        <v>179</v>
      </c>
      <c r="E30" s="400" t="s">
        <v>132</v>
      </c>
      <c r="F30" s="677" t="s">
        <v>132</v>
      </c>
      <c r="G30" s="678"/>
    </row>
    <row r="31" spans="1:8" ht="15.95" customHeight="1" x14ac:dyDescent="0.45">
      <c r="A31" s="458" t="s">
        <v>175</v>
      </c>
      <c r="B31" s="753">
        <f>IFERROR(SUM(B30*A32),0)</f>
        <v>0</v>
      </c>
      <c r="C31" s="674"/>
      <c r="D31" s="675" t="s">
        <v>134</v>
      </c>
      <c r="E31" s="677" t="s">
        <v>132</v>
      </c>
      <c r="F31" s="677" t="s">
        <v>132</v>
      </c>
      <c r="G31" s="678"/>
    </row>
    <row r="32" spans="1:8" ht="15.95" customHeight="1" x14ac:dyDescent="0.45">
      <c r="A32" s="459">
        <f>'1. Recipient Information'!B19</f>
        <v>1</v>
      </c>
      <c r="B32" s="753"/>
      <c r="C32" s="674"/>
      <c r="D32" s="676"/>
      <c r="E32" s="677"/>
      <c r="F32" s="677"/>
      <c r="G32" s="678"/>
    </row>
    <row r="33" spans="1:7" ht="31.5" customHeight="1" x14ac:dyDescent="0.45">
      <c r="A33" s="460" t="s">
        <v>135</v>
      </c>
      <c r="B33" s="698" t="s">
        <v>205</v>
      </c>
      <c r="C33" s="699"/>
      <c r="D33" s="404" t="s">
        <v>136</v>
      </c>
      <c r="E33" s="400" t="s">
        <v>132</v>
      </c>
      <c r="F33" s="677"/>
      <c r="G33" s="678"/>
    </row>
    <row r="34" spans="1:7" ht="32.1" customHeight="1" x14ac:dyDescent="0.45">
      <c r="A34" s="742" t="s">
        <v>176</v>
      </c>
      <c r="B34" s="236" t="s">
        <v>130</v>
      </c>
      <c r="C34" s="672"/>
      <c r="D34" s="230" t="s">
        <v>138</v>
      </c>
      <c r="E34" s="400" t="s">
        <v>132</v>
      </c>
      <c r="F34" s="677"/>
      <c r="G34" s="678"/>
    </row>
    <row r="35" spans="1:7" ht="15.95" customHeight="1" x14ac:dyDescent="0.45">
      <c r="A35" s="743"/>
      <c r="B35" s="246">
        <f>'1. Recipient Information'!B24</f>
        <v>0</v>
      </c>
      <c r="C35" s="672"/>
      <c r="D35" s="700" t="s">
        <v>139</v>
      </c>
      <c r="E35" s="751" t="s">
        <v>132</v>
      </c>
      <c r="F35" s="677" t="s">
        <v>132</v>
      </c>
      <c r="G35" s="678"/>
    </row>
    <row r="36" spans="1:7" ht="15.95" customHeight="1" x14ac:dyDescent="0.45">
      <c r="A36" s="743"/>
      <c r="B36" s="236" t="s">
        <v>133</v>
      </c>
      <c r="C36" s="672"/>
      <c r="D36" s="701"/>
      <c r="E36" s="752"/>
      <c r="F36" s="677"/>
      <c r="G36" s="678"/>
    </row>
    <row r="37" spans="1:7" ht="40.5" customHeight="1" x14ac:dyDescent="0.45">
      <c r="A37" s="744"/>
      <c r="B37" s="246">
        <f>'1. Recipient Information'!B25</f>
        <v>0</v>
      </c>
      <c r="C37" s="672"/>
      <c r="D37" s="230" t="s">
        <v>140</v>
      </c>
      <c r="E37" s="400" t="s">
        <v>132</v>
      </c>
      <c r="F37" s="677" t="s">
        <v>132</v>
      </c>
      <c r="G37" s="678"/>
    </row>
    <row r="38" spans="1:7" ht="39" customHeight="1" x14ac:dyDescent="0.45">
      <c r="A38" s="461" t="s">
        <v>137</v>
      </c>
      <c r="B38" s="239">
        <f>'3. Summary of Request'!B22</f>
        <v>0</v>
      </c>
      <c r="C38" s="673"/>
      <c r="D38" s="231" t="s">
        <v>141</v>
      </c>
      <c r="E38" s="401" t="s">
        <v>132</v>
      </c>
      <c r="F38" s="705" t="s">
        <v>132</v>
      </c>
      <c r="G38" s="706"/>
    </row>
    <row r="39" spans="1:7" ht="15.75" x14ac:dyDescent="0.5">
      <c r="A39" s="462" t="s">
        <v>142</v>
      </c>
      <c r="B39" s="209"/>
      <c r="C39" s="210"/>
      <c r="D39" s="707" t="s">
        <v>143</v>
      </c>
      <c r="E39" s="708"/>
      <c r="F39" s="708"/>
      <c r="G39" s="709"/>
    </row>
    <row r="40" spans="1:7" x14ac:dyDescent="0.45">
      <c r="A40" s="702" t="s">
        <v>144</v>
      </c>
      <c r="B40" s="703"/>
      <c r="C40" s="704"/>
      <c r="D40" s="649" t="s">
        <v>145</v>
      </c>
      <c r="E40" s="650"/>
      <c r="F40" s="650"/>
      <c r="G40" s="651"/>
    </row>
    <row r="41" spans="1:7" ht="18" customHeight="1" x14ac:dyDescent="0.45">
      <c r="A41" s="640" t="s">
        <v>146</v>
      </c>
      <c r="B41" s="641"/>
      <c r="C41" s="642"/>
      <c r="D41" s="649" t="s">
        <v>147</v>
      </c>
      <c r="E41" s="650"/>
      <c r="F41" s="650"/>
      <c r="G41" s="651"/>
    </row>
    <row r="42" spans="1:7" ht="18" customHeight="1" x14ac:dyDescent="0.45">
      <c r="A42" s="643"/>
      <c r="B42" s="644"/>
      <c r="C42" s="645"/>
      <c r="D42" s="649" t="s">
        <v>148</v>
      </c>
      <c r="E42" s="650"/>
      <c r="F42" s="650"/>
      <c r="G42" s="651"/>
    </row>
    <row r="43" spans="1:7" ht="18" customHeight="1" x14ac:dyDescent="0.45">
      <c r="A43" s="643"/>
      <c r="B43" s="644"/>
      <c r="C43" s="645"/>
      <c r="D43" s="649" t="s">
        <v>149</v>
      </c>
      <c r="E43" s="650"/>
      <c r="F43" s="650"/>
      <c r="G43" s="651"/>
    </row>
    <row r="44" spans="1:7" ht="18" customHeight="1" x14ac:dyDescent="0.45">
      <c r="A44" s="643"/>
      <c r="B44" s="644"/>
      <c r="C44" s="645"/>
      <c r="D44" s="649" t="s">
        <v>150</v>
      </c>
      <c r="E44" s="650"/>
      <c r="F44" s="650"/>
      <c r="G44" s="651"/>
    </row>
    <row r="45" spans="1:7" ht="18" customHeight="1" x14ac:dyDescent="0.45">
      <c r="A45" s="643"/>
      <c r="B45" s="644"/>
      <c r="C45" s="645"/>
      <c r="D45" s="403"/>
      <c r="E45" s="403"/>
      <c r="F45" s="403"/>
      <c r="G45" s="463"/>
    </row>
    <row r="46" spans="1:7" ht="18" customHeight="1" x14ac:dyDescent="0.45">
      <c r="A46" s="643"/>
      <c r="B46" s="644"/>
      <c r="C46" s="645"/>
      <c r="D46" s="696" t="s">
        <v>151</v>
      </c>
      <c r="E46" s="696"/>
      <c r="F46" s="696"/>
      <c r="G46" s="697"/>
    </row>
    <row r="47" spans="1:7" ht="18" customHeight="1" x14ac:dyDescent="0.45">
      <c r="A47" s="643"/>
      <c r="B47" s="644"/>
      <c r="C47" s="645"/>
      <c r="D47" s="696"/>
      <c r="E47" s="696"/>
      <c r="F47" s="696"/>
      <c r="G47" s="697"/>
    </row>
    <row r="48" spans="1:7" ht="18" customHeight="1" x14ac:dyDescent="0.45">
      <c r="A48" s="643"/>
      <c r="B48" s="644"/>
      <c r="C48" s="645"/>
      <c r="D48" s="622" t="s">
        <v>152</v>
      </c>
      <c r="E48" s="638"/>
      <c r="F48" s="622" t="s">
        <v>153</v>
      </c>
      <c r="G48" s="624"/>
    </row>
    <row r="49" spans="1:7" ht="18" customHeight="1" x14ac:dyDescent="0.45">
      <c r="A49" s="643"/>
      <c r="B49" s="644"/>
      <c r="C49" s="645"/>
      <c r="D49" s="625"/>
      <c r="E49" s="654"/>
      <c r="F49" s="625"/>
      <c r="G49" s="627"/>
    </row>
    <row r="50" spans="1:7" ht="18" customHeight="1" x14ac:dyDescent="0.45">
      <c r="A50" s="643"/>
      <c r="B50" s="644"/>
      <c r="C50" s="645"/>
      <c r="D50" s="628"/>
      <c r="E50" s="639"/>
      <c r="F50" s="628"/>
      <c r="G50" s="630"/>
    </row>
    <row r="51" spans="1:7" ht="18" customHeight="1" x14ac:dyDescent="0.45">
      <c r="A51" s="643"/>
      <c r="B51" s="644"/>
      <c r="C51" s="645"/>
      <c r="D51" s="622" t="s">
        <v>154</v>
      </c>
      <c r="E51" s="638"/>
      <c r="F51" s="655" t="s">
        <v>155</v>
      </c>
      <c r="G51" s="656"/>
    </row>
    <row r="52" spans="1:7" ht="18" customHeight="1" x14ac:dyDescent="0.45">
      <c r="A52" s="643"/>
      <c r="B52" s="644"/>
      <c r="C52" s="645"/>
      <c r="D52" s="625"/>
      <c r="E52" s="654"/>
      <c r="F52" s="657"/>
      <c r="G52" s="658"/>
    </row>
    <row r="53" spans="1:7" ht="18" customHeight="1" x14ac:dyDescent="0.45">
      <c r="A53" s="643"/>
      <c r="B53" s="644"/>
      <c r="C53" s="645"/>
      <c r="D53" s="628"/>
      <c r="E53" s="639"/>
      <c r="F53" s="659"/>
      <c r="G53" s="660"/>
    </row>
    <row r="54" spans="1:7" ht="50.25" customHeight="1" x14ac:dyDescent="0.45">
      <c r="A54" s="646"/>
      <c r="B54" s="647"/>
      <c r="C54" s="648"/>
      <c r="D54" s="616" t="s">
        <v>156</v>
      </c>
      <c r="E54" s="617"/>
      <c r="F54" s="617"/>
      <c r="G54" s="618"/>
    </row>
    <row r="55" spans="1:7" x14ac:dyDescent="0.45">
      <c r="A55" s="619" t="s">
        <v>157</v>
      </c>
      <c r="B55" s="620"/>
      <c r="C55" s="621"/>
      <c r="D55" s="622" t="s">
        <v>158</v>
      </c>
      <c r="E55" s="623"/>
      <c r="F55" s="623"/>
      <c r="G55" s="624"/>
    </row>
    <row r="56" spans="1:7" x14ac:dyDescent="0.45">
      <c r="A56" s="619"/>
      <c r="B56" s="620"/>
      <c r="C56" s="621"/>
      <c r="D56" s="625"/>
      <c r="E56" s="626"/>
      <c r="F56" s="626"/>
      <c r="G56" s="627"/>
    </row>
    <row r="57" spans="1:7" x14ac:dyDescent="0.45">
      <c r="A57" s="619"/>
      <c r="B57" s="620"/>
      <c r="C57" s="621"/>
      <c r="D57" s="625"/>
      <c r="E57" s="626"/>
      <c r="F57" s="626"/>
      <c r="G57" s="627"/>
    </row>
    <row r="58" spans="1:7" x14ac:dyDescent="0.45">
      <c r="A58" s="631" t="s">
        <v>159</v>
      </c>
      <c r="B58" s="632"/>
      <c r="C58" s="633"/>
      <c r="D58" s="625"/>
      <c r="E58" s="626"/>
      <c r="F58" s="626"/>
      <c r="G58" s="627"/>
    </row>
    <row r="59" spans="1:7" x14ac:dyDescent="0.45">
      <c r="A59" s="652" t="s">
        <v>166</v>
      </c>
      <c r="B59" s="653"/>
      <c r="C59" s="669" t="s">
        <v>160</v>
      </c>
      <c r="D59" s="628"/>
      <c r="E59" s="629"/>
      <c r="F59" s="629"/>
      <c r="G59" s="630"/>
    </row>
    <row r="60" spans="1:7" ht="40.5" customHeight="1" x14ac:dyDescent="0.45">
      <c r="A60" s="634" t="str">
        <f>'1. Recipient Information'!B18</f>
        <v xml:space="preserve"> </v>
      </c>
      <c r="B60" s="635"/>
      <c r="C60" s="670"/>
      <c r="D60" s="622" t="s">
        <v>154</v>
      </c>
      <c r="E60" s="638"/>
      <c r="F60" s="623" t="s">
        <v>155</v>
      </c>
      <c r="G60" s="624"/>
    </row>
    <row r="61" spans="1:7" x14ac:dyDescent="0.45">
      <c r="A61" s="636"/>
      <c r="B61" s="637"/>
      <c r="C61" s="671"/>
      <c r="D61" s="628"/>
      <c r="E61" s="639"/>
      <c r="F61" s="629"/>
      <c r="G61" s="630"/>
    </row>
    <row r="62" spans="1:7" x14ac:dyDescent="0.45">
      <c r="A62" s="741" t="s">
        <v>161</v>
      </c>
      <c r="B62" s="623"/>
      <c r="C62" s="623"/>
      <c r="D62" s="623"/>
      <c r="E62" s="623"/>
      <c r="F62" s="638"/>
      <c r="G62" s="464" t="s">
        <v>162</v>
      </c>
    </row>
    <row r="63" spans="1:7" x14ac:dyDescent="0.45">
      <c r="A63" s="737"/>
      <c r="B63" s="738"/>
      <c r="C63" s="738"/>
      <c r="D63" s="738"/>
      <c r="E63" s="738"/>
      <c r="F63" s="738"/>
      <c r="G63" s="465"/>
    </row>
    <row r="64" spans="1:7" ht="80.099999999999994" customHeight="1" thickBot="1" x14ac:dyDescent="0.5">
      <c r="A64" s="739"/>
      <c r="B64" s="740"/>
      <c r="C64" s="740"/>
      <c r="D64" s="740"/>
      <c r="E64" s="740"/>
      <c r="F64" s="740"/>
      <c r="G64" s="466" t="s">
        <v>79</v>
      </c>
    </row>
    <row r="65" spans="1:1" x14ac:dyDescent="0.45">
      <c r="A65" s="606" t="str">
        <f>'1. Recipient Information'!B29</f>
        <v>Version: 10-2021</v>
      </c>
    </row>
  </sheetData>
  <sheetProtection sheet="1" selectLockedCells="1"/>
  <mergeCells count="71">
    <mergeCell ref="A63:F64"/>
    <mergeCell ref="A62:F62"/>
    <mergeCell ref="A25:A29"/>
    <mergeCell ref="A22:A24"/>
    <mergeCell ref="A34:A37"/>
    <mergeCell ref="F25:G25"/>
    <mergeCell ref="D26:D27"/>
    <mergeCell ref="E26:E27"/>
    <mergeCell ref="F26:G27"/>
    <mergeCell ref="D28:D29"/>
    <mergeCell ref="E28:E29"/>
    <mergeCell ref="F28:G29"/>
    <mergeCell ref="E35:E36"/>
    <mergeCell ref="F35:G36"/>
    <mergeCell ref="F30:G30"/>
    <mergeCell ref="B31:B32"/>
    <mergeCell ref="F1:G1"/>
    <mergeCell ref="A2:G2"/>
    <mergeCell ref="A3:G3"/>
    <mergeCell ref="B4:E4"/>
    <mergeCell ref="G4:G5"/>
    <mergeCell ref="B5:E5"/>
    <mergeCell ref="B6:E6"/>
    <mergeCell ref="A7:G7"/>
    <mergeCell ref="A8:C8"/>
    <mergeCell ref="D10:G10"/>
    <mergeCell ref="A12:C12"/>
    <mergeCell ref="A9:C9"/>
    <mergeCell ref="D46:G47"/>
    <mergeCell ref="D43:G43"/>
    <mergeCell ref="B33:C33"/>
    <mergeCell ref="F33:G33"/>
    <mergeCell ref="F34:G34"/>
    <mergeCell ref="D35:D36"/>
    <mergeCell ref="A40:C40"/>
    <mergeCell ref="D40:G40"/>
    <mergeCell ref="F37:G37"/>
    <mergeCell ref="F38:G38"/>
    <mergeCell ref="D39:G39"/>
    <mergeCell ref="D31:D32"/>
    <mergeCell ref="E31:E32"/>
    <mergeCell ref="F31:G32"/>
    <mergeCell ref="A16:C16"/>
    <mergeCell ref="D17:G17"/>
    <mergeCell ref="A19:B19"/>
    <mergeCell ref="A20:B20"/>
    <mergeCell ref="A21:G21"/>
    <mergeCell ref="B22:C22"/>
    <mergeCell ref="D22:G22"/>
    <mergeCell ref="A13:C13"/>
    <mergeCell ref="A14:C14"/>
    <mergeCell ref="A15:C15"/>
    <mergeCell ref="C59:C61"/>
    <mergeCell ref="C34:C38"/>
    <mergeCell ref="C31:C32"/>
    <mergeCell ref="D54:G54"/>
    <mergeCell ref="A55:C57"/>
    <mergeCell ref="D55:G59"/>
    <mergeCell ref="A58:C58"/>
    <mergeCell ref="A60:B61"/>
    <mergeCell ref="D60:E61"/>
    <mergeCell ref="F60:G61"/>
    <mergeCell ref="A41:C54"/>
    <mergeCell ref="D41:G41"/>
    <mergeCell ref="D42:G42"/>
    <mergeCell ref="A59:B59"/>
    <mergeCell ref="D48:E50"/>
    <mergeCell ref="D51:E53"/>
    <mergeCell ref="F51:G53"/>
    <mergeCell ref="F48:G50"/>
    <mergeCell ref="D44:G44"/>
  </mergeCells>
  <dataValidations count="1">
    <dataValidation type="list" allowBlank="1" showInputMessage="1" showErrorMessage="1" sqref="C23:C24" xr:uid="{00000000-0002-0000-0200-000000000000}">
      <formula1>$H$22:$H$25</formula1>
    </dataValidation>
  </dataValidations>
  <printOptions horizontalCentered="1" verticalCentered="1"/>
  <pageMargins left="0.25" right="0.25" top="0.75" bottom="0.75" header="0.3" footer="0.3"/>
  <pageSetup paperSize="5" scale="61" orientation="portrait" r:id="rId1"/>
  <headerFooter>
    <oddHeader>&amp;CCANCODE
RECIPIENT CLAIM SUMMARY and/or ADVANCE CLAIM FORM</oddHeader>
    <oddFooter>&amp;C&amp;A&amp;RPage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F75"/>
  <sheetViews>
    <sheetView showGridLines="0" showZeros="0" zoomScale="80" zoomScaleNormal="80" workbookViewId="0">
      <selection sqref="A1:D1"/>
    </sheetView>
  </sheetViews>
  <sheetFormatPr defaultColWidth="9.1328125" defaultRowHeight="12.75" x14ac:dyDescent="0.35"/>
  <cols>
    <col min="1" max="1" width="42" style="43" customWidth="1"/>
    <col min="2" max="2" width="30.73046875" style="40" customWidth="1"/>
    <col min="3" max="3" width="4.1328125" style="397" customWidth="1"/>
    <col min="4" max="4" width="30.73046875" style="40" customWidth="1"/>
    <col min="5" max="16384" width="9.1328125" style="40"/>
  </cols>
  <sheetData>
    <row r="1" spans="1:6" ht="30" x14ac:dyDescent="0.35">
      <c r="A1" s="754">
        <f>'1. Recipient Information'!B6</f>
        <v>0</v>
      </c>
      <c r="B1" s="755"/>
      <c r="C1" s="755"/>
      <c r="D1" s="756"/>
    </row>
    <row r="2" spans="1:6" s="196" customFormat="1" ht="23.25" customHeight="1" x14ac:dyDescent="0.35">
      <c r="A2" s="419" t="s">
        <v>234</v>
      </c>
      <c r="B2" s="420"/>
      <c r="C2" s="467"/>
      <c r="D2" s="421"/>
    </row>
    <row r="3" spans="1:6" s="196" customFormat="1" ht="15" x14ac:dyDescent="0.35">
      <c r="A3" s="422"/>
      <c r="B3" s="423"/>
      <c r="C3" s="468"/>
      <c r="D3" s="415"/>
    </row>
    <row r="4" spans="1:6" s="196" customFormat="1" ht="18" x14ac:dyDescent="0.55000000000000004">
      <c r="A4" s="413" t="s">
        <v>20</v>
      </c>
      <c r="B4" s="424" t="str">
        <f>CONCATENATE(IF(ISBLANK('1. Recipient Information'!B22),"",TEXT('1. Recipient Information'!B22,"yyyy-mm-dd "))," to ", IF(ISBLANK('1. Recipient Information'!B23)," ",TEXT('1. Recipient Information'!B23,"yyyy-mm-dd")))</f>
        <v xml:space="preserve"> to  </v>
      </c>
      <c r="C4" s="424"/>
      <c r="D4" s="425"/>
      <c r="E4" s="197"/>
      <c r="F4" s="197"/>
    </row>
    <row r="5" spans="1:6" s="196" customFormat="1" ht="15.4" x14ac:dyDescent="0.45">
      <c r="A5" s="413" t="s">
        <v>21</v>
      </c>
      <c r="B5" s="424" t="str">
        <f>CONCATENATE(IF(ISBLANK('1. Recipient Information'!B24),"",TEXT('1. Recipient Information'!B24,"yyyy-mm-dd "))," to ", IF(ISBLANK('1. Recipient Information'!B25)," ",TEXT('1. Recipient Information'!B25,"yyyy-mm-dd")))</f>
        <v xml:space="preserve"> to  </v>
      </c>
      <c r="C5" s="424"/>
      <c r="D5" s="426"/>
      <c r="E5" s="198"/>
      <c r="F5" s="198"/>
    </row>
    <row r="6" spans="1:6" s="196" customFormat="1" ht="15" x14ac:dyDescent="0.4">
      <c r="A6" s="413" t="s">
        <v>8</v>
      </c>
      <c r="B6" s="427">
        <f>'1. Recipient Information'!B7</f>
        <v>0</v>
      </c>
      <c r="C6" s="427"/>
      <c r="D6" s="415"/>
    </row>
    <row r="7" spans="1:6" s="196" customFormat="1" ht="15" hidden="1" x14ac:dyDescent="0.4">
      <c r="A7" s="413"/>
      <c r="B7" s="427"/>
      <c r="C7" s="427"/>
      <c r="D7" s="415"/>
    </row>
    <row r="8" spans="1:6" s="196" customFormat="1" ht="15" hidden="1" x14ac:dyDescent="0.35">
      <c r="A8" s="482" t="s">
        <v>252</v>
      </c>
      <c r="B8" s="483">
        <f>'1. Recipient Information'!B19</f>
        <v>1</v>
      </c>
      <c r="C8" s="429"/>
      <c r="D8" s="415"/>
    </row>
    <row r="9" spans="1:6" s="196" customFormat="1" ht="15" x14ac:dyDescent="0.4">
      <c r="A9" s="413"/>
      <c r="B9" s="414"/>
      <c r="C9" s="414"/>
      <c r="D9" s="478"/>
    </row>
    <row r="10" spans="1:6" s="196" customFormat="1" ht="30" x14ac:dyDescent="0.35">
      <c r="A10" s="475"/>
      <c r="B10" s="473" t="s">
        <v>288</v>
      </c>
      <c r="C10" s="469"/>
      <c r="D10" s="484" t="s">
        <v>287</v>
      </c>
    </row>
    <row r="11" spans="1:6" s="196" customFormat="1" ht="15" x14ac:dyDescent="0.4">
      <c r="A11" s="476" t="s">
        <v>242</v>
      </c>
      <c r="B11" s="433">
        <f>'4. Labour and Salaries - Direct'!H5</f>
        <v>0</v>
      </c>
      <c r="C11" s="470"/>
      <c r="D11" s="485">
        <f>'Dept Use Only - Sampling'!I5</f>
        <v>0</v>
      </c>
    </row>
    <row r="12" spans="1:6" s="196" customFormat="1" ht="15" x14ac:dyDescent="0.4">
      <c r="A12" s="476" t="s">
        <v>261</v>
      </c>
      <c r="B12" s="433">
        <f>'6. Subcontractors &amp; Consultant'!H5</f>
        <v>0</v>
      </c>
      <c r="C12" s="470"/>
      <c r="D12" s="485">
        <f>'Dept Use Only - Sampling'!I6</f>
        <v>0</v>
      </c>
    </row>
    <row r="13" spans="1:6" s="196" customFormat="1" ht="15" x14ac:dyDescent="0.4">
      <c r="A13" s="476" t="s">
        <v>271</v>
      </c>
      <c r="B13" s="433">
        <f>'7. Tech Equip. &amp; Tech Materials'!H5</f>
        <v>0</v>
      </c>
      <c r="C13" s="470"/>
      <c r="D13" s="485">
        <f>'Dept Use Only - Sampling'!I7</f>
        <v>0</v>
      </c>
    </row>
    <row r="14" spans="1:6" s="196" customFormat="1" ht="15" x14ac:dyDescent="0.4">
      <c r="A14" s="476" t="s">
        <v>66</v>
      </c>
      <c r="B14" s="433">
        <f>'8.  Administration Costs'!H5+'5. Labour and Salaries - Admin'!H5+'9. Travel - Admin'!L8</f>
        <v>0</v>
      </c>
      <c r="C14" s="470"/>
      <c r="D14" s="485">
        <f>'Dept Use Only - Sampling'!I8</f>
        <v>0</v>
      </c>
    </row>
    <row r="15" spans="1:6" s="196" customFormat="1" ht="15" x14ac:dyDescent="0.4">
      <c r="A15" s="476" t="s">
        <v>262</v>
      </c>
      <c r="B15" s="433">
        <f>'11. Other Costs'!H5+'10. Travel -Direct Delivery'!L8</f>
        <v>0</v>
      </c>
      <c r="C15" s="470"/>
      <c r="D15" s="485">
        <f>'Dept Use Only - Sampling'!I9</f>
        <v>0</v>
      </c>
    </row>
    <row r="16" spans="1:6" s="196" customFormat="1" ht="20.65" x14ac:dyDescent="0.6">
      <c r="A16" s="477" t="s">
        <v>289</v>
      </c>
      <c r="B16" s="474">
        <f>SUM(B11:B15)</f>
        <v>0</v>
      </c>
      <c r="C16" s="432"/>
      <c r="D16" s="486">
        <f>'Dept Use Only - Sampling'!I10</f>
        <v>0</v>
      </c>
    </row>
    <row r="17" spans="1:5" s="196" customFormat="1" ht="14.25" customHeight="1" x14ac:dyDescent="0.6">
      <c r="A17" s="434"/>
      <c r="B17" s="432"/>
      <c r="C17" s="432"/>
      <c r="D17" s="431"/>
    </row>
    <row r="18" spans="1:5" s="196" customFormat="1" ht="15" x14ac:dyDescent="0.4">
      <c r="A18" s="435" t="s">
        <v>295</v>
      </c>
      <c r="B18" s="472">
        <v>0</v>
      </c>
      <c r="C18" s="471"/>
      <c r="D18" s="485">
        <f>'Dept Use Only - Sampling'!I11</f>
        <v>0</v>
      </c>
      <c r="E18" s="411"/>
    </row>
    <row r="19" spans="1:5" s="196" customFormat="1" ht="15" x14ac:dyDescent="0.4">
      <c r="A19" s="435" t="s">
        <v>296</v>
      </c>
      <c r="B19" s="472">
        <v>0</v>
      </c>
      <c r="C19" s="471"/>
      <c r="D19" s="485">
        <f>'Dept Use Only - Sampling'!I12</f>
        <v>0</v>
      </c>
      <c r="E19" s="411"/>
    </row>
    <row r="20" spans="1:5" s="196" customFormat="1" ht="20.25" customHeight="1" x14ac:dyDescent="0.6">
      <c r="A20" s="477" t="s">
        <v>297</v>
      </c>
      <c r="B20" s="487">
        <f>SUM(B18:B19)</f>
        <v>0</v>
      </c>
      <c r="C20" s="471"/>
      <c r="D20" s="503">
        <f>'Dept Use Only - Sampling'!I13</f>
        <v>0</v>
      </c>
      <c r="E20" s="411"/>
    </row>
    <row r="21" spans="1:5" s="196" customFormat="1" ht="15" x14ac:dyDescent="0.4">
      <c r="A21" s="428"/>
      <c r="B21" s="429"/>
      <c r="C21" s="471"/>
      <c r="D21" s="418"/>
    </row>
    <row r="22" spans="1:5" s="196" customFormat="1" ht="20.25" customHeight="1" x14ac:dyDescent="0.6">
      <c r="A22" s="477" t="s">
        <v>353</v>
      </c>
      <c r="B22" s="474">
        <f>'12. Advance Requests'!E12</f>
        <v>0</v>
      </c>
      <c r="C22" s="432"/>
      <c r="D22" s="415"/>
    </row>
    <row r="23" spans="1:5" s="196" customFormat="1" ht="20.25" customHeight="1" thickBot="1" x14ac:dyDescent="0.4">
      <c r="A23" s="504"/>
      <c r="B23" s="505"/>
      <c r="C23" s="505"/>
      <c r="D23" s="430"/>
    </row>
    <row r="24" spans="1:5" s="196" customFormat="1" x14ac:dyDescent="0.35">
      <c r="A24" s="416" t="s">
        <v>273</v>
      </c>
      <c r="B24" s="429"/>
      <c r="C24" s="417"/>
      <c r="D24" s="429"/>
    </row>
    <row r="25" spans="1:5" x14ac:dyDescent="0.35">
      <c r="A25" s="412" t="s">
        <v>272</v>
      </c>
      <c r="B25" s="479"/>
      <c r="D25" s="479"/>
    </row>
    <row r="26" spans="1:5" x14ac:dyDescent="0.35">
      <c r="A26" s="480"/>
      <c r="B26" s="479"/>
      <c r="D26" s="479"/>
    </row>
    <row r="27" spans="1:5" ht="13.15" x14ac:dyDescent="0.4">
      <c r="A27" s="607" t="str">
        <f>'1. Recipient Information'!B29</f>
        <v>Version: 10-2021</v>
      </c>
      <c r="B27" s="479"/>
      <c r="D27" s="479"/>
    </row>
    <row r="28" spans="1:5" x14ac:dyDescent="0.35">
      <c r="A28" s="481"/>
      <c r="B28" s="479"/>
      <c r="D28" s="479"/>
    </row>
    <row r="29" spans="1:5" x14ac:dyDescent="0.35">
      <c r="A29" s="41"/>
    </row>
    <row r="32" spans="1:5" x14ac:dyDescent="0.35">
      <c r="A32" s="41"/>
    </row>
    <row r="33" spans="1:1" x14ac:dyDescent="0.35">
      <c r="A33" s="41"/>
    </row>
    <row r="36" spans="1:1" x14ac:dyDescent="0.35">
      <c r="A36" s="41"/>
    </row>
    <row r="37" spans="1:1" x14ac:dyDescent="0.35">
      <c r="A37" s="41"/>
    </row>
    <row r="40" spans="1:1" ht="13.15" x14ac:dyDescent="0.4">
      <c r="A40" s="42"/>
    </row>
    <row r="43" spans="1:1" x14ac:dyDescent="0.35">
      <c r="A43" s="41"/>
    </row>
    <row r="44" spans="1:1" x14ac:dyDescent="0.35">
      <c r="A44" s="41"/>
    </row>
    <row r="47" spans="1:1" ht="13.15" x14ac:dyDescent="0.4">
      <c r="A47" s="42"/>
    </row>
    <row r="50" spans="1:1" ht="13.15" x14ac:dyDescent="0.4">
      <c r="A50" s="42"/>
    </row>
    <row r="53" spans="1:1" x14ac:dyDescent="0.35">
      <c r="A53" s="41"/>
    </row>
    <row r="54" spans="1:1" x14ac:dyDescent="0.35">
      <c r="A54" s="41"/>
    </row>
    <row r="55" spans="1:1" x14ac:dyDescent="0.35">
      <c r="A55" s="41"/>
    </row>
    <row r="58" spans="1:1" x14ac:dyDescent="0.35">
      <c r="A58" s="41"/>
    </row>
    <row r="59" spans="1:1" x14ac:dyDescent="0.35">
      <c r="A59" s="41"/>
    </row>
    <row r="60" spans="1:1" x14ac:dyDescent="0.35">
      <c r="A60" s="41"/>
    </row>
    <row r="63" spans="1:1" ht="13.15" x14ac:dyDescent="0.4">
      <c r="A63" s="42"/>
    </row>
    <row r="66" spans="1:1" ht="13.15" x14ac:dyDescent="0.4">
      <c r="A66" s="42"/>
    </row>
    <row r="69" spans="1:1" x14ac:dyDescent="0.35">
      <c r="A69" s="41"/>
    </row>
    <row r="70" spans="1:1" x14ac:dyDescent="0.35">
      <c r="A70" s="41"/>
    </row>
    <row r="73" spans="1:1" x14ac:dyDescent="0.35">
      <c r="A73" s="41"/>
    </row>
    <row r="74" spans="1:1" x14ac:dyDescent="0.35">
      <c r="A74" s="41"/>
    </row>
    <row r="75" spans="1:1" x14ac:dyDescent="0.35">
      <c r="A75" s="41"/>
    </row>
  </sheetData>
  <sheetProtection sheet="1" objects="1" scenarios="1"/>
  <mergeCells count="1">
    <mergeCell ref="A1:D1"/>
  </mergeCells>
  <conditionalFormatting sqref="B20">
    <cfRule type="cellIs" dxfId="100" priority="2" operator="notEqual">
      <formula>$B$16</formula>
    </cfRule>
  </conditionalFormatting>
  <dataValidations count="1">
    <dataValidation type="custom" allowBlank="1" showInputMessage="1" showErrorMessage="1" error="Amounts must be limited to a maximum of 2 decimal places." sqref="B18:B20 C18:C21" xr:uid="{00000000-0002-0000-0300-000000000000}">
      <formula1>(B18*100)=INT(B18*100)</formula1>
    </dataValidation>
  </dataValidations>
  <pageMargins left="0.70866141732283472" right="0.70866141732283472" top="0.74803149606299213" bottom="0.74803149606299213" header="0.31496062992125984" footer="0.31496062992125984"/>
  <pageSetup paperSize="5" fitToHeight="0" orientation="landscape" r:id="rId1"/>
  <headerFooter>
    <oddHeader>&amp;C&amp;8CANCODE
RECIPIENT CLAIM SUMMARY and/or ADVANCE CLAIM FORM</oddHeader>
    <oddFooter>&amp;C&amp;A&amp;RPage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I87"/>
  <sheetViews>
    <sheetView showGridLines="0" showZeros="0" zoomScale="80" zoomScaleNormal="80" zoomScalePageLayoutView="80" workbookViewId="0">
      <selection activeCell="F19" sqref="F19"/>
    </sheetView>
  </sheetViews>
  <sheetFormatPr defaultRowHeight="12.75" x14ac:dyDescent="0.35"/>
  <cols>
    <col min="1" max="1" width="30.73046875" style="9" customWidth="1"/>
    <col min="2" max="3" width="30.73046875" customWidth="1"/>
    <col min="4" max="8" width="20.73046875" customWidth="1"/>
    <col min="9" max="9" width="14.59765625" customWidth="1"/>
    <col min="10" max="12" width="9.1328125" customWidth="1"/>
  </cols>
  <sheetData>
    <row r="1" spans="1:9" ht="45" customHeight="1" x14ac:dyDescent="0.35">
      <c r="A1" s="611">
        <f>'1. Recipient Information'!B6</f>
        <v>0</v>
      </c>
      <c r="B1" s="611"/>
      <c r="C1" s="611"/>
      <c r="D1" s="611"/>
      <c r="E1" s="611"/>
      <c r="F1" s="611"/>
      <c r="G1" s="611"/>
      <c r="H1" s="611"/>
      <c r="I1" s="611"/>
    </row>
    <row r="2" spans="1:9" ht="20.100000000000001" customHeight="1" x14ac:dyDescent="0.6">
      <c r="A2" s="757" t="s">
        <v>241</v>
      </c>
      <c r="B2" s="757"/>
      <c r="C2" s="757"/>
      <c r="D2" s="757"/>
      <c r="E2" s="757"/>
      <c r="F2" s="757"/>
      <c r="G2" s="757"/>
      <c r="H2" s="757"/>
      <c r="I2" s="757"/>
    </row>
    <row r="3" spans="1:9" ht="15" x14ac:dyDescent="0.4">
      <c r="A3" s="20" t="s">
        <v>20</v>
      </c>
      <c r="B3" s="21" t="str">
        <f>'3. Summary of Request'!B4</f>
        <v xml:space="preserve"> to  </v>
      </c>
      <c r="C3" s="22"/>
      <c r="D3" s="22"/>
      <c r="E3" s="22"/>
      <c r="F3" s="22"/>
      <c r="G3" s="19"/>
      <c r="H3" s="19"/>
      <c r="I3" s="19"/>
    </row>
    <row r="4" spans="1:9" ht="15" x14ac:dyDescent="0.4">
      <c r="A4" s="20" t="s">
        <v>8</v>
      </c>
      <c r="B4" s="256">
        <f>'1. Recipient Information'!B7</f>
        <v>0</v>
      </c>
      <c r="C4" s="23"/>
      <c r="D4" s="24"/>
      <c r="E4" s="25"/>
      <c r="F4" s="25"/>
      <c r="G4" s="540"/>
      <c r="I4" s="608" t="str">
        <f>'1. Recipient Information'!B29</f>
        <v>Version: 10-2021</v>
      </c>
    </row>
    <row r="5" spans="1:9" ht="15" customHeight="1" x14ac:dyDescent="0.4">
      <c r="A5" s="31"/>
      <c r="B5" s="57"/>
      <c r="C5" s="58"/>
      <c r="D5" s="341"/>
      <c r="E5" s="341"/>
      <c r="F5" s="32"/>
      <c r="G5" s="59" t="s">
        <v>4</v>
      </c>
      <c r="H5" s="113">
        <f>SUM(H8:H57)</f>
        <v>0</v>
      </c>
      <c r="I5" s="109" t="s">
        <v>209</v>
      </c>
    </row>
    <row r="6" spans="1:9" ht="45" customHeight="1" x14ac:dyDescent="0.35">
      <c r="A6" s="56" t="s">
        <v>3</v>
      </c>
      <c r="B6" s="77" t="s">
        <v>5</v>
      </c>
      <c r="C6" s="77" t="s">
        <v>31</v>
      </c>
      <c r="D6" s="61" t="s">
        <v>32</v>
      </c>
      <c r="E6" s="77" t="s">
        <v>33</v>
      </c>
      <c r="F6" s="77" t="s">
        <v>322</v>
      </c>
      <c r="G6" s="77" t="s">
        <v>321</v>
      </c>
      <c r="H6" s="77" t="s">
        <v>4</v>
      </c>
      <c r="I6" s="109" t="s">
        <v>84</v>
      </c>
    </row>
    <row r="7" spans="1:9" s="48" customFormat="1" ht="14.25" thickBot="1" x14ac:dyDescent="0.45">
      <c r="A7" s="281" t="s">
        <v>208</v>
      </c>
      <c r="B7" s="281" t="s">
        <v>193</v>
      </c>
      <c r="C7" s="287" t="s">
        <v>204</v>
      </c>
      <c r="D7" s="293">
        <v>37.5</v>
      </c>
      <c r="E7" s="288">
        <v>897.38</v>
      </c>
      <c r="F7" s="288">
        <v>78.53</v>
      </c>
      <c r="G7" s="289">
        <f>IFERROR(F7/E7,"")</f>
        <v>8.7499999999999994E-2</v>
      </c>
      <c r="H7" s="290">
        <f>IFERROR(SUM(E7,F7),0)</f>
        <v>975.91</v>
      </c>
      <c r="I7" s="291"/>
    </row>
    <row r="8" spans="1:9" s="48" customFormat="1" ht="13.9" x14ac:dyDescent="0.4">
      <c r="A8" s="277"/>
      <c r="B8" s="277"/>
      <c r="C8" s="277"/>
      <c r="D8" s="541"/>
      <c r="E8" s="542"/>
      <c r="F8" s="542"/>
      <c r="G8" s="398" t="str">
        <f>IFERROR(F8/E8,"")</f>
        <v/>
      </c>
      <c r="H8" s="286">
        <f>IFERROR(SUM(E8,F8),0)</f>
        <v>0</v>
      </c>
      <c r="I8" s="539"/>
    </row>
    <row r="9" spans="1:9" s="48" customFormat="1" ht="13.9" x14ac:dyDescent="0.4">
      <c r="A9" s="277"/>
      <c r="B9" s="277"/>
      <c r="C9" s="277"/>
      <c r="D9" s="541"/>
      <c r="E9" s="542"/>
      <c r="F9" s="542"/>
      <c r="G9" s="398" t="str">
        <f t="shared" ref="G9:G57" si="0">IFERROR(F9/E9,"")</f>
        <v/>
      </c>
      <c r="H9" s="286">
        <f t="shared" ref="H9:H57" si="1">IFERROR(SUM(E9,F9),0)</f>
        <v>0</v>
      </c>
      <c r="I9" s="539"/>
    </row>
    <row r="10" spans="1:9" s="48" customFormat="1" ht="13.9" x14ac:dyDescent="0.4">
      <c r="A10" s="277"/>
      <c r="B10" s="277"/>
      <c r="C10" s="277"/>
      <c r="D10" s="541"/>
      <c r="E10" s="542"/>
      <c r="F10" s="542"/>
      <c r="G10" s="398" t="str">
        <f t="shared" si="0"/>
        <v/>
      </c>
      <c r="H10" s="286">
        <f t="shared" si="1"/>
        <v>0</v>
      </c>
      <c r="I10" s="539"/>
    </row>
    <row r="11" spans="1:9" s="48" customFormat="1" ht="13.9" x14ac:dyDescent="0.4">
      <c r="A11" s="277"/>
      <c r="B11" s="277"/>
      <c r="C11" s="277"/>
      <c r="D11" s="541"/>
      <c r="E11" s="542"/>
      <c r="F11" s="542"/>
      <c r="G11" s="398" t="str">
        <f t="shared" si="0"/>
        <v/>
      </c>
      <c r="H11" s="286">
        <f t="shared" si="1"/>
        <v>0</v>
      </c>
      <c r="I11" s="539"/>
    </row>
    <row r="12" spans="1:9" s="48" customFormat="1" ht="13.9" x14ac:dyDescent="0.4">
      <c r="A12" s="277"/>
      <c r="B12" s="277"/>
      <c r="C12" s="277"/>
      <c r="D12" s="541"/>
      <c r="E12" s="542"/>
      <c r="F12" s="542"/>
      <c r="G12" s="398" t="str">
        <f t="shared" si="0"/>
        <v/>
      </c>
      <c r="H12" s="286">
        <f t="shared" si="1"/>
        <v>0</v>
      </c>
      <c r="I12" s="539"/>
    </row>
    <row r="13" spans="1:9" s="48" customFormat="1" ht="13.9" x14ac:dyDescent="0.4">
      <c r="A13" s="277"/>
      <c r="B13" s="277"/>
      <c r="C13" s="277"/>
      <c r="D13" s="541"/>
      <c r="E13" s="542"/>
      <c r="F13" s="542"/>
      <c r="G13" s="398" t="str">
        <f t="shared" si="0"/>
        <v/>
      </c>
      <c r="H13" s="286">
        <f t="shared" si="1"/>
        <v>0</v>
      </c>
      <c r="I13" s="539"/>
    </row>
    <row r="14" spans="1:9" s="48" customFormat="1" ht="13.9" x14ac:dyDescent="0.4">
      <c r="A14" s="277"/>
      <c r="B14" s="277"/>
      <c r="C14" s="277"/>
      <c r="D14" s="541"/>
      <c r="E14" s="542"/>
      <c r="F14" s="542"/>
      <c r="G14" s="398" t="str">
        <f t="shared" si="0"/>
        <v/>
      </c>
      <c r="H14" s="286">
        <f t="shared" si="1"/>
        <v>0</v>
      </c>
      <c r="I14" s="539"/>
    </row>
    <row r="15" spans="1:9" s="48" customFormat="1" ht="13.9" x14ac:dyDescent="0.4">
      <c r="A15" s="277"/>
      <c r="B15" s="277"/>
      <c r="C15" s="277"/>
      <c r="D15" s="541"/>
      <c r="E15" s="542"/>
      <c r="F15" s="542"/>
      <c r="G15" s="398" t="str">
        <f t="shared" si="0"/>
        <v/>
      </c>
      <c r="H15" s="286">
        <f t="shared" si="1"/>
        <v>0</v>
      </c>
      <c r="I15" s="539"/>
    </row>
    <row r="16" spans="1:9" s="48" customFormat="1" ht="13.9" x14ac:dyDescent="0.4">
      <c r="A16" s="277"/>
      <c r="B16" s="277"/>
      <c r="C16" s="277"/>
      <c r="D16" s="541"/>
      <c r="E16" s="542"/>
      <c r="F16" s="542"/>
      <c r="G16" s="398" t="str">
        <f t="shared" si="0"/>
        <v/>
      </c>
      <c r="H16" s="286">
        <f t="shared" si="1"/>
        <v>0</v>
      </c>
      <c r="I16" s="539"/>
    </row>
    <row r="17" spans="1:9" s="48" customFormat="1" ht="13.9" x14ac:dyDescent="0.4">
      <c r="A17" s="277"/>
      <c r="B17" s="277"/>
      <c r="C17" s="277"/>
      <c r="D17" s="541"/>
      <c r="E17" s="542"/>
      <c r="F17" s="542"/>
      <c r="G17" s="398" t="str">
        <f t="shared" si="0"/>
        <v/>
      </c>
      <c r="H17" s="286">
        <f t="shared" si="1"/>
        <v>0</v>
      </c>
      <c r="I17" s="539"/>
    </row>
    <row r="18" spans="1:9" s="48" customFormat="1" ht="13.9" x14ac:dyDescent="0.4">
      <c r="A18" s="277"/>
      <c r="B18" s="277"/>
      <c r="C18" s="277"/>
      <c r="D18" s="541"/>
      <c r="E18" s="542"/>
      <c r="F18" s="542"/>
      <c r="G18" s="398" t="str">
        <f t="shared" si="0"/>
        <v/>
      </c>
      <c r="H18" s="286">
        <f t="shared" si="1"/>
        <v>0</v>
      </c>
      <c r="I18" s="539"/>
    </row>
    <row r="19" spans="1:9" s="48" customFormat="1" ht="13.9" x14ac:dyDescent="0.4">
      <c r="A19" s="277"/>
      <c r="B19" s="277"/>
      <c r="C19" s="277"/>
      <c r="D19" s="541"/>
      <c r="E19" s="542"/>
      <c r="F19" s="542"/>
      <c r="G19" s="398" t="str">
        <f t="shared" si="0"/>
        <v/>
      </c>
      <c r="H19" s="286">
        <f t="shared" si="1"/>
        <v>0</v>
      </c>
      <c r="I19" s="539"/>
    </row>
    <row r="20" spans="1:9" s="48" customFormat="1" ht="13.9" x14ac:dyDescent="0.4">
      <c r="A20" s="277"/>
      <c r="B20" s="277"/>
      <c r="C20" s="277"/>
      <c r="D20" s="541"/>
      <c r="E20" s="542"/>
      <c r="F20" s="542"/>
      <c r="G20" s="398" t="str">
        <f t="shared" si="0"/>
        <v/>
      </c>
      <c r="H20" s="286">
        <f t="shared" si="1"/>
        <v>0</v>
      </c>
      <c r="I20" s="539"/>
    </row>
    <row r="21" spans="1:9" ht="15" customHeight="1" x14ac:dyDescent="0.4">
      <c r="A21" s="277"/>
      <c r="B21" s="277"/>
      <c r="C21" s="277"/>
      <c r="D21" s="541"/>
      <c r="E21" s="542"/>
      <c r="F21" s="542"/>
      <c r="G21" s="398" t="str">
        <f t="shared" si="0"/>
        <v/>
      </c>
      <c r="H21" s="286">
        <f t="shared" si="1"/>
        <v>0</v>
      </c>
      <c r="I21" s="539"/>
    </row>
    <row r="22" spans="1:9" ht="15" customHeight="1" x14ac:dyDescent="0.4">
      <c r="A22" s="277"/>
      <c r="B22" s="277"/>
      <c r="C22" s="277"/>
      <c r="D22" s="541"/>
      <c r="E22" s="542"/>
      <c r="F22" s="542"/>
      <c r="G22" s="398" t="str">
        <f t="shared" si="0"/>
        <v/>
      </c>
      <c r="H22" s="286">
        <f t="shared" si="1"/>
        <v>0</v>
      </c>
      <c r="I22" s="539"/>
    </row>
    <row r="23" spans="1:9" ht="15" customHeight="1" x14ac:dyDescent="0.4">
      <c r="A23" s="277"/>
      <c r="B23" s="277"/>
      <c r="C23" s="277"/>
      <c r="D23" s="541"/>
      <c r="E23" s="542"/>
      <c r="F23" s="542"/>
      <c r="G23" s="398" t="str">
        <f t="shared" si="0"/>
        <v/>
      </c>
      <c r="H23" s="286">
        <f t="shared" si="1"/>
        <v>0</v>
      </c>
      <c r="I23" s="539"/>
    </row>
    <row r="24" spans="1:9" ht="15" customHeight="1" x14ac:dyDescent="0.4">
      <c r="A24" s="277"/>
      <c r="B24" s="277"/>
      <c r="C24" s="277"/>
      <c r="D24" s="541"/>
      <c r="E24" s="542"/>
      <c r="F24" s="542"/>
      <c r="G24" s="398" t="str">
        <f t="shared" si="0"/>
        <v/>
      </c>
      <c r="H24" s="286">
        <f t="shared" si="1"/>
        <v>0</v>
      </c>
      <c r="I24" s="539"/>
    </row>
    <row r="25" spans="1:9" ht="15" customHeight="1" x14ac:dyDescent="0.4">
      <c r="A25" s="277"/>
      <c r="B25" s="277"/>
      <c r="C25" s="277"/>
      <c r="D25" s="541"/>
      <c r="E25" s="542"/>
      <c r="F25" s="542"/>
      <c r="G25" s="398" t="str">
        <f t="shared" si="0"/>
        <v/>
      </c>
      <c r="H25" s="286">
        <f t="shared" si="1"/>
        <v>0</v>
      </c>
      <c r="I25" s="539"/>
    </row>
    <row r="26" spans="1:9" ht="15" customHeight="1" x14ac:dyDescent="0.4">
      <c r="A26" s="277"/>
      <c r="B26" s="277"/>
      <c r="C26" s="277"/>
      <c r="D26" s="541"/>
      <c r="E26" s="542"/>
      <c r="F26" s="542"/>
      <c r="G26" s="398" t="str">
        <f t="shared" si="0"/>
        <v/>
      </c>
      <c r="H26" s="286">
        <f t="shared" si="1"/>
        <v>0</v>
      </c>
      <c r="I26" s="539"/>
    </row>
    <row r="27" spans="1:9" ht="15" customHeight="1" x14ac:dyDescent="0.4">
      <c r="A27" s="277"/>
      <c r="B27" s="277"/>
      <c r="C27" s="277"/>
      <c r="D27" s="541"/>
      <c r="E27" s="542"/>
      <c r="F27" s="542"/>
      <c r="G27" s="398" t="str">
        <f t="shared" si="0"/>
        <v/>
      </c>
      <c r="H27" s="286">
        <f t="shared" si="1"/>
        <v>0</v>
      </c>
      <c r="I27" s="539"/>
    </row>
    <row r="28" spans="1:9" ht="15" customHeight="1" x14ac:dyDescent="0.4">
      <c r="A28" s="277"/>
      <c r="B28" s="277"/>
      <c r="C28" s="277"/>
      <c r="D28" s="541"/>
      <c r="E28" s="542"/>
      <c r="F28" s="542"/>
      <c r="G28" s="398" t="str">
        <f t="shared" si="0"/>
        <v/>
      </c>
      <c r="H28" s="286">
        <f t="shared" si="1"/>
        <v>0</v>
      </c>
      <c r="I28" s="539"/>
    </row>
    <row r="29" spans="1:9" ht="15" customHeight="1" x14ac:dyDescent="0.4">
      <c r="A29" s="277"/>
      <c r="B29" s="277"/>
      <c r="C29" s="277"/>
      <c r="D29" s="541"/>
      <c r="E29" s="542"/>
      <c r="F29" s="542"/>
      <c r="G29" s="398" t="str">
        <f t="shared" si="0"/>
        <v/>
      </c>
      <c r="H29" s="286">
        <f t="shared" si="1"/>
        <v>0</v>
      </c>
      <c r="I29" s="539"/>
    </row>
    <row r="30" spans="1:9" ht="15" customHeight="1" x14ac:dyDescent="0.4">
      <c r="A30" s="277"/>
      <c r="B30" s="277"/>
      <c r="C30" s="277"/>
      <c r="D30" s="541"/>
      <c r="E30" s="542"/>
      <c r="F30" s="542"/>
      <c r="G30" s="398" t="str">
        <f t="shared" si="0"/>
        <v/>
      </c>
      <c r="H30" s="286">
        <f t="shared" si="1"/>
        <v>0</v>
      </c>
      <c r="I30" s="539"/>
    </row>
    <row r="31" spans="1:9" ht="15" customHeight="1" x14ac:dyDescent="0.4">
      <c r="A31" s="277"/>
      <c r="B31" s="277"/>
      <c r="C31" s="277"/>
      <c r="D31" s="541"/>
      <c r="E31" s="542"/>
      <c r="F31" s="542"/>
      <c r="G31" s="398" t="str">
        <f t="shared" si="0"/>
        <v/>
      </c>
      <c r="H31" s="286">
        <f t="shared" si="1"/>
        <v>0</v>
      </c>
      <c r="I31" s="539"/>
    </row>
    <row r="32" spans="1:9" ht="15" customHeight="1" x14ac:dyDescent="0.4">
      <c r="A32" s="277"/>
      <c r="B32" s="277"/>
      <c r="C32" s="277"/>
      <c r="D32" s="541"/>
      <c r="E32" s="542"/>
      <c r="F32" s="542"/>
      <c r="G32" s="398" t="str">
        <f t="shared" si="0"/>
        <v/>
      </c>
      <c r="H32" s="286">
        <f t="shared" si="1"/>
        <v>0</v>
      </c>
      <c r="I32" s="539"/>
    </row>
    <row r="33" spans="1:9" ht="15" customHeight="1" x14ac:dyDescent="0.4">
      <c r="A33" s="277"/>
      <c r="B33" s="277"/>
      <c r="C33" s="277"/>
      <c r="D33" s="541"/>
      <c r="E33" s="542"/>
      <c r="F33" s="542"/>
      <c r="G33" s="398" t="str">
        <f t="shared" si="0"/>
        <v/>
      </c>
      <c r="H33" s="286">
        <f t="shared" si="1"/>
        <v>0</v>
      </c>
      <c r="I33" s="539"/>
    </row>
    <row r="34" spans="1:9" ht="15" customHeight="1" x14ac:dyDescent="0.4">
      <c r="A34" s="277"/>
      <c r="B34" s="277"/>
      <c r="C34" s="277"/>
      <c r="D34" s="541"/>
      <c r="E34" s="542"/>
      <c r="F34" s="542"/>
      <c r="G34" s="398" t="str">
        <f t="shared" si="0"/>
        <v/>
      </c>
      <c r="H34" s="286">
        <f t="shared" si="1"/>
        <v>0</v>
      </c>
      <c r="I34" s="539"/>
    </row>
    <row r="35" spans="1:9" ht="15" customHeight="1" x14ac:dyDescent="0.4">
      <c r="A35" s="277"/>
      <c r="B35" s="277"/>
      <c r="C35" s="277"/>
      <c r="D35" s="541"/>
      <c r="E35" s="542"/>
      <c r="F35" s="542"/>
      <c r="G35" s="398" t="str">
        <f t="shared" si="0"/>
        <v/>
      </c>
      <c r="H35" s="286">
        <f t="shared" si="1"/>
        <v>0</v>
      </c>
      <c r="I35" s="539"/>
    </row>
    <row r="36" spans="1:9" ht="15" customHeight="1" x14ac:dyDescent="0.4">
      <c r="A36" s="277"/>
      <c r="B36" s="277"/>
      <c r="C36" s="277"/>
      <c r="D36" s="541"/>
      <c r="E36" s="542"/>
      <c r="F36" s="542"/>
      <c r="G36" s="398" t="str">
        <f t="shared" si="0"/>
        <v/>
      </c>
      <c r="H36" s="286">
        <f t="shared" si="1"/>
        <v>0</v>
      </c>
      <c r="I36" s="539"/>
    </row>
    <row r="37" spans="1:9" ht="15" customHeight="1" x14ac:dyDescent="0.4">
      <c r="A37" s="277"/>
      <c r="B37" s="277"/>
      <c r="C37" s="277"/>
      <c r="D37" s="541"/>
      <c r="E37" s="542"/>
      <c r="F37" s="542"/>
      <c r="G37" s="398" t="str">
        <f t="shared" si="0"/>
        <v/>
      </c>
      <c r="H37" s="286">
        <f t="shared" si="1"/>
        <v>0</v>
      </c>
      <c r="I37" s="539"/>
    </row>
    <row r="38" spans="1:9" s="16" customFormat="1" ht="13.9" x14ac:dyDescent="0.4">
      <c r="A38" s="277"/>
      <c r="B38" s="277"/>
      <c r="C38" s="277"/>
      <c r="D38" s="541"/>
      <c r="E38" s="542"/>
      <c r="F38" s="542"/>
      <c r="G38" s="398" t="str">
        <f t="shared" si="0"/>
        <v/>
      </c>
      <c r="H38" s="286">
        <f t="shared" si="1"/>
        <v>0</v>
      </c>
      <c r="I38" s="539"/>
    </row>
    <row r="39" spans="1:9" s="16" customFormat="1" ht="13.9" x14ac:dyDescent="0.4">
      <c r="A39" s="277"/>
      <c r="B39" s="277"/>
      <c r="C39" s="277"/>
      <c r="D39" s="541"/>
      <c r="E39" s="542"/>
      <c r="F39" s="542"/>
      <c r="G39" s="398" t="str">
        <f t="shared" si="0"/>
        <v/>
      </c>
      <c r="H39" s="286">
        <f t="shared" si="1"/>
        <v>0</v>
      </c>
      <c r="I39" s="539"/>
    </row>
    <row r="40" spans="1:9" s="16" customFormat="1" ht="13.9" x14ac:dyDescent="0.4">
      <c r="A40" s="277"/>
      <c r="B40" s="277"/>
      <c r="C40" s="277"/>
      <c r="D40" s="541"/>
      <c r="E40" s="542"/>
      <c r="F40" s="542"/>
      <c r="G40" s="398" t="str">
        <f t="shared" si="0"/>
        <v/>
      </c>
      <c r="H40" s="286">
        <f t="shared" si="1"/>
        <v>0</v>
      </c>
      <c r="I40" s="539"/>
    </row>
    <row r="41" spans="1:9" s="16" customFormat="1" ht="13.9" x14ac:dyDescent="0.4">
      <c r="A41" s="277"/>
      <c r="B41" s="277"/>
      <c r="C41" s="277"/>
      <c r="D41" s="541"/>
      <c r="E41" s="542"/>
      <c r="F41" s="542"/>
      <c r="G41" s="398" t="str">
        <f t="shared" si="0"/>
        <v/>
      </c>
      <c r="H41" s="286">
        <f t="shared" si="1"/>
        <v>0</v>
      </c>
      <c r="I41" s="539"/>
    </row>
    <row r="42" spans="1:9" s="16" customFormat="1" ht="13.9" x14ac:dyDescent="0.4">
      <c r="A42" s="277"/>
      <c r="B42" s="277"/>
      <c r="C42" s="277"/>
      <c r="D42" s="541"/>
      <c r="E42" s="542"/>
      <c r="F42" s="542"/>
      <c r="G42" s="398" t="str">
        <f t="shared" si="0"/>
        <v/>
      </c>
      <c r="H42" s="286">
        <f t="shared" si="1"/>
        <v>0</v>
      </c>
      <c r="I42" s="539"/>
    </row>
    <row r="43" spans="1:9" s="16" customFormat="1" ht="13.9" x14ac:dyDescent="0.4">
      <c r="A43" s="277"/>
      <c r="B43" s="277"/>
      <c r="C43" s="277"/>
      <c r="D43" s="541"/>
      <c r="E43" s="542"/>
      <c r="F43" s="542"/>
      <c r="G43" s="398" t="str">
        <f t="shared" si="0"/>
        <v/>
      </c>
      <c r="H43" s="286">
        <f t="shared" si="1"/>
        <v>0</v>
      </c>
      <c r="I43" s="539"/>
    </row>
    <row r="44" spans="1:9" s="16" customFormat="1" ht="13.9" x14ac:dyDescent="0.4">
      <c r="A44" s="277"/>
      <c r="B44" s="277"/>
      <c r="C44" s="277"/>
      <c r="D44" s="541"/>
      <c r="E44" s="542"/>
      <c r="F44" s="542"/>
      <c r="G44" s="398" t="str">
        <f t="shared" si="0"/>
        <v/>
      </c>
      <c r="H44" s="286">
        <f t="shared" si="1"/>
        <v>0</v>
      </c>
      <c r="I44" s="539"/>
    </row>
    <row r="45" spans="1:9" s="16" customFormat="1" ht="13.9" x14ac:dyDescent="0.4">
      <c r="A45" s="277"/>
      <c r="B45" s="277"/>
      <c r="C45" s="277"/>
      <c r="D45" s="541"/>
      <c r="E45" s="542"/>
      <c r="F45" s="542"/>
      <c r="G45" s="398" t="str">
        <f t="shared" si="0"/>
        <v/>
      </c>
      <c r="H45" s="286">
        <f t="shared" si="1"/>
        <v>0</v>
      </c>
      <c r="I45" s="539"/>
    </row>
    <row r="46" spans="1:9" s="16" customFormat="1" ht="13.9" x14ac:dyDescent="0.4">
      <c r="A46" s="277"/>
      <c r="B46" s="277"/>
      <c r="C46" s="277"/>
      <c r="D46" s="541"/>
      <c r="E46" s="542"/>
      <c r="F46" s="542"/>
      <c r="G46" s="398" t="str">
        <f t="shared" si="0"/>
        <v/>
      </c>
      <c r="H46" s="286">
        <f t="shared" si="1"/>
        <v>0</v>
      </c>
      <c r="I46" s="539"/>
    </row>
    <row r="47" spans="1:9" s="16" customFormat="1" ht="13.9" x14ac:dyDescent="0.4">
      <c r="A47" s="277"/>
      <c r="B47" s="277"/>
      <c r="C47" s="277"/>
      <c r="D47" s="541"/>
      <c r="E47" s="542"/>
      <c r="F47" s="542"/>
      <c r="G47" s="398" t="str">
        <f t="shared" si="0"/>
        <v/>
      </c>
      <c r="H47" s="286">
        <f t="shared" si="1"/>
        <v>0</v>
      </c>
      <c r="I47" s="539"/>
    </row>
    <row r="48" spans="1:9" s="16" customFormat="1" ht="13.9" x14ac:dyDescent="0.4">
      <c r="A48" s="277"/>
      <c r="B48" s="277"/>
      <c r="C48" s="277"/>
      <c r="D48" s="541"/>
      <c r="E48" s="542"/>
      <c r="F48" s="542"/>
      <c r="G48" s="398" t="str">
        <f t="shared" si="0"/>
        <v/>
      </c>
      <c r="H48" s="286">
        <f t="shared" si="1"/>
        <v>0</v>
      </c>
      <c r="I48" s="539"/>
    </row>
    <row r="49" spans="1:9" s="16" customFormat="1" ht="13.9" x14ac:dyDescent="0.4">
      <c r="A49" s="277"/>
      <c r="B49" s="277"/>
      <c r="C49" s="277"/>
      <c r="D49" s="541"/>
      <c r="E49" s="542"/>
      <c r="F49" s="542"/>
      <c r="G49" s="398" t="str">
        <f t="shared" si="0"/>
        <v/>
      </c>
      <c r="H49" s="286">
        <f t="shared" si="1"/>
        <v>0</v>
      </c>
      <c r="I49" s="539"/>
    </row>
    <row r="50" spans="1:9" s="16" customFormat="1" ht="13.9" x14ac:dyDescent="0.4">
      <c r="A50" s="277"/>
      <c r="B50" s="277"/>
      <c r="C50" s="277"/>
      <c r="D50" s="541"/>
      <c r="E50" s="542"/>
      <c r="F50" s="542"/>
      <c r="G50" s="398" t="str">
        <f t="shared" si="0"/>
        <v/>
      </c>
      <c r="H50" s="286">
        <f t="shared" si="1"/>
        <v>0</v>
      </c>
      <c r="I50" s="539"/>
    </row>
    <row r="51" spans="1:9" s="16" customFormat="1" ht="13.9" x14ac:dyDescent="0.4">
      <c r="A51" s="277"/>
      <c r="B51" s="277"/>
      <c r="C51" s="277"/>
      <c r="D51" s="541"/>
      <c r="E51" s="542"/>
      <c r="F51" s="542"/>
      <c r="G51" s="398" t="str">
        <f t="shared" si="0"/>
        <v/>
      </c>
      <c r="H51" s="286">
        <f t="shared" si="1"/>
        <v>0</v>
      </c>
      <c r="I51" s="539"/>
    </row>
    <row r="52" spans="1:9" s="16" customFormat="1" ht="13.9" x14ac:dyDescent="0.4">
      <c r="A52" s="277"/>
      <c r="B52" s="277"/>
      <c r="C52" s="277"/>
      <c r="D52" s="541"/>
      <c r="E52" s="542"/>
      <c r="F52" s="542"/>
      <c r="G52" s="398" t="str">
        <f t="shared" si="0"/>
        <v/>
      </c>
      <c r="H52" s="286">
        <f t="shared" si="1"/>
        <v>0</v>
      </c>
      <c r="I52" s="539"/>
    </row>
    <row r="53" spans="1:9" s="16" customFormat="1" ht="13.9" x14ac:dyDescent="0.4">
      <c r="A53" s="277"/>
      <c r="B53" s="277"/>
      <c r="C53" s="277"/>
      <c r="D53" s="541"/>
      <c r="E53" s="542"/>
      <c r="F53" s="542"/>
      <c r="G53" s="398" t="str">
        <f t="shared" si="0"/>
        <v/>
      </c>
      <c r="H53" s="286">
        <f t="shared" si="1"/>
        <v>0</v>
      </c>
      <c r="I53" s="539"/>
    </row>
    <row r="54" spans="1:9" s="16" customFormat="1" ht="13.9" x14ac:dyDescent="0.4">
      <c r="A54" s="277"/>
      <c r="B54" s="277"/>
      <c r="C54" s="277"/>
      <c r="D54" s="541"/>
      <c r="E54" s="542"/>
      <c r="F54" s="542"/>
      <c r="G54" s="398" t="str">
        <f t="shared" si="0"/>
        <v/>
      </c>
      <c r="H54" s="286">
        <f t="shared" si="1"/>
        <v>0</v>
      </c>
      <c r="I54" s="539"/>
    </row>
    <row r="55" spans="1:9" s="16" customFormat="1" ht="13.9" x14ac:dyDescent="0.4">
      <c r="A55" s="277"/>
      <c r="B55" s="277"/>
      <c r="C55" s="277"/>
      <c r="D55" s="541"/>
      <c r="E55" s="542"/>
      <c r="F55" s="542"/>
      <c r="G55" s="398" t="str">
        <f t="shared" si="0"/>
        <v/>
      </c>
      <c r="H55" s="286">
        <f t="shared" si="1"/>
        <v>0</v>
      </c>
      <c r="I55" s="539"/>
    </row>
    <row r="56" spans="1:9" s="16" customFormat="1" ht="13.9" x14ac:dyDescent="0.4">
      <c r="A56" s="277"/>
      <c r="B56" s="277"/>
      <c r="C56" s="277"/>
      <c r="D56" s="541"/>
      <c r="E56" s="542"/>
      <c r="F56" s="542"/>
      <c r="G56" s="398" t="str">
        <f t="shared" si="0"/>
        <v/>
      </c>
      <c r="H56" s="286">
        <f t="shared" si="1"/>
        <v>0</v>
      </c>
      <c r="I56" s="539"/>
    </row>
    <row r="57" spans="1:9" s="16" customFormat="1" ht="13.9" x14ac:dyDescent="0.4">
      <c r="A57" s="277"/>
      <c r="B57" s="277"/>
      <c r="C57" s="277"/>
      <c r="D57" s="541"/>
      <c r="E57" s="542"/>
      <c r="F57" s="542"/>
      <c r="G57" s="398" t="str">
        <f t="shared" si="0"/>
        <v/>
      </c>
      <c r="H57" s="286">
        <f t="shared" si="1"/>
        <v>0</v>
      </c>
      <c r="I57" s="539"/>
    </row>
    <row r="58" spans="1:9" s="16" customFormat="1" ht="15" x14ac:dyDescent="0.4">
      <c r="A58" s="54" t="s">
        <v>76</v>
      </c>
      <c r="B58" s="55"/>
      <c r="C58" s="55"/>
      <c r="D58" s="55"/>
      <c r="E58" s="55"/>
      <c r="F58" s="55"/>
      <c r="G58" s="60"/>
      <c r="H58" s="55"/>
      <c r="I58" s="55"/>
    </row>
    <row r="59" spans="1:9" s="16" customFormat="1" ht="15" x14ac:dyDescent="0.4">
      <c r="A59" s="54" t="s">
        <v>77</v>
      </c>
      <c r="B59" s="55"/>
      <c r="C59" s="55"/>
      <c r="D59" s="55"/>
      <c r="E59" s="55"/>
      <c r="F59" s="55"/>
      <c r="G59" s="60"/>
      <c r="H59" s="55"/>
      <c r="I59" s="55"/>
    </row>
    <row r="60" spans="1:9" s="16" customFormat="1" ht="15" x14ac:dyDescent="0.4">
      <c r="A60" s="54" t="s">
        <v>323</v>
      </c>
      <c r="B60" s="55"/>
      <c r="C60" s="55"/>
      <c r="D60" s="55"/>
      <c r="E60" s="55"/>
      <c r="F60" s="55"/>
      <c r="G60" s="60"/>
      <c r="H60" s="55"/>
      <c r="I60" s="55"/>
    </row>
    <row r="61" spans="1:9" s="16" customFormat="1" x14ac:dyDescent="0.35">
      <c r="A61" s="64" t="s">
        <v>78</v>
      </c>
      <c r="B61" s="53"/>
      <c r="C61" s="53"/>
      <c r="D61" s="53"/>
      <c r="E61" s="53"/>
      <c r="F61" s="53"/>
      <c r="G61" s="53"/>
      <c r="H61" s="53"/>
      <c r="I61" s="53"/>
    </row>
    <row r="62" spans="1:9" s="16" customFormat="1" ht="15" x14ac:dyDescent="0.4">
      <c r="A62" s="54"/>
      <c r="B62" s="55"/>
      <c r="C62" s="55"/>
      <c r="D62" s="55"/>
      <c r="E62" s="55"/>
      <c r="F62" s="55"/>
      <c r="G62" s="60"/>
      <c r="H62" s="55"/>
      <c r="I62" s="55"/>
    </row>
    <row r="63" spans="1:9" s="16" customFormat="1" x14ac:dyDescent="0.35">
      <c r="A63" s="17"/>
    </row>
    <row r="64" spans="1:9" s="16" customFormat="1" x14ac:dyDescent="0.35">
      <c r="A64" s="17"/>
    </row>
    <row r="65" spans="1:1" s="16" customFormat="1" x14ac:dyDescent="0.35">
      <c r="A65" s="17"/>
    </row>
    <row r="66" spans="1:1" s="16" customFormat="1" x14ac:dyDescent="0.35">
      <c r="A66" s="17"/>
    </row>
    <row r="67" spans="1:1" s="16" customFormat="1" x14ac:dyDescent="0.35">
      <c r="A67" s="17"/>
    </row>
    <row r="68" spans="1:1" s="16" customFormat="1" x14ac:dyDescent="0.35">
      <c r="A68" s="17"/>
    </row>
    <row r="69" spans="1:1" s="16" customFormat="1" x14ac:dyDescent="0.35">
      <c r="A69" s="17"/>
    </row>
    <row r="70" spans="1:1" s="16" customFormat="1" x14ac:dyDescent="0.35">
      <c r="A70" s="17"/>
    </row>
    <row r="71" spans="1:1" s="16" customFormat="1" x14ac:dyDescent="0.35">
      <c r="A71" s="17"/>
    </row>
    <row r="72" spans="1:1" s="16" customFormat="1" x14ac:dyDescent="0.35">
      <c r="A72" s="17"/>
    </row>
    <row r="73" spans="1:1" s="16" customFormat="1" x14ac:dyDescent="0.35">
      <c r="A73" s="17"/>
    </row>
    <row r="74" spans="1:1" s="16" customFormat="1" x14ac:dyDescent="0.35">
      <c r="A74" s="17"/>
    </row>
    <row r="75" spans="1:1" s="16" customFormat="1" x14ac:dyDescent="0.35">
      <c r="A75" s="17"/>
    </row>
    <row r="76" spans="1:1" s="16" customFormat="1" x14ac:dyDescent="0.35">
      <c r="A76" s="17"/>
    </row>
    <row r="77" spans="1:1" s="16" customFormat="1" x14ac:dyDescent="0.35">
      <c r="A77" s="17"/>
    </row>
    <row r="78" spans="1:1" s="16" customFormat="1" x14ac:dyDescent="0.35">
      <c r="A78" s="17"/>
    </row>
    <row r="79" spans="1:1" s="16" customFormat="1" x14ac:dyDescent="0.35">
      <c r="A79" s="17"/>
    </row>
    <row r="80" spans="1:1" s="16" customFormat="1" x14ac:dyDescent="0.35">
      <c r="A80" s="17"/>
    </row>
    <row r="81" spans="1:9" s="16" customFormat="1" x14ac:dyDescent="0.35">
      <c r="A81" s="17"/>
    </row>
    <row r="82" spans="1:9" s="16" customFormat="1" x14ac:dyDescent="0.35">
      <c r="A82" s="17"/>
    </row>
    <row r="83" spans="1:9" s="16" customFormat="1" x14ac:dyDescent="0.35">
      <c r="A83" s="17"/>
    </row>
    <row r="84" spans="1:9" s="16" customFormat="1" x14ac:dyDescent="0.35">
      <c r="A84" s="17"/>
    </row>
    <row r="85" spans="1:9" s="16" customFormat="1" x14ac:dyDescent="0.35">
      <c r="A85" s="17"/>
    </row>
    <row r="86" spans="1:9" s="16" customFormat="1" x14ac:dyDescent="0.35">
      <c r="A86" s="17"/>
    </row>
    <row r="87" spans="1:9" x14ac:dyDescent="0.35">
      <c r="A87" s="17"/>
      <c r="B87" s="16"/>
      <c r="C87" s="16"/>
      <c r="D87" s="16"/>
      <c r="E87" s="16"/>
      <c r="F87" s="16"/>
      <c r="G87" s="16"/>
      <c r="H87" s="16"/>
      <c r="I87" s="16"/>
    </row>
  </sheetData>
  <sheetProtection sheet="1" objects="1" scenarios="1"/>
  <mergeCells count="2">
    <mergeCell ref="A1:I1"/>
    <mergeCell ref="A2:I2"/>
  </mergeCells>
  <dataValidations count="1">
    <dataValidation type="list" allowBlank="1" showInputMessage="1" showErrorMessage="1" sqref="I7:I57" xr:uid="{00000000-0002-0000-0400-000000000000}">
      <formula1>"Yes, No"</formula1>
    </dataValidation>
  </dataValidations>
  <pageMargins left="0.70866141732283472" right="0.70866141732283472" top="0.74803149606299213" bottom="0.74803149606299213" header="0.31496062992125984" footer="0.31496062992125984"/>
  <pageSetup paperSize="5" scale="74" fitToHeight="0" orientation="landscape" r:id="rId1"/>
  <headerFooter>
    <oddHeader>&amp;CCANCODE
RECIPIENT CLAIM SUMMARY and/or ADVANCE CLAIM FORM</oddHeader>
    <oddFooter>&amp;C&amp;A&amp;RPage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88"/>
  <sheetViews>
    <sheetView showGridLines="0" showZeros="0" zoomScale="80" zoomScaleNormal="80" zoomScalePageLayoutView="80" workbookViewId="0">
      <selection activeCell="F14" sqref="F14"/>
    </sheetView>
  </sheetViews>
  <sheetFormatPr defaultRowHeight="12.75" x14ac:dyDescent="0.35"/>
  <cols>
    <col min="1" max="1" width="30.73046875" style="9" customWidth="1"/>
    <col min="2" max="3" width="30.73046875" customWidth="1"/>
    <col min="4" max="8" width="20.73046875" customWidth="1"/>
    <col min="9" max="9" width="14.59765625" customWidth="1"/>
    <col min="10" max="10" width="6.3984375" customWidth="1"/>
    <col min="11" max="11" width="5.59765625" customWidth="1"/>
    <col min="12" max="12" width="4.86328125" bestFit="1" customWidth="1"/>
  </cols>
  <sheetData>
    <row r="1" spans="1:9" ht="45" customHeight="1" x14ac:dyDescent="0.35">
      <c r="A1" s="611">
        <f>'1. Recipient Information'!B6</f>
        <v>0</v>
      </c>
      <c r="B1" s="611"/>
      <c r="C1" s="611"/>
      <c r="D1" s="611"/>
      <c r="E1" s="611"/>
      <c r="F1" s="611"/>
      <c r="G1" s="611"/>
      <c r="H1" s="611"/>
      <c r="I1" s="611"/>
    </row>
    <row r="2" spans="1:9" ht="20.100000000000001" customHeight="1" x14ac:dyDescent="0.6">
      <c r="A2" s="757" t="s">
        <v>283</v>
      </c>
      <c r="B2" s="757"/>
      <c r="C2" s="757"/>
      <c r="D2" s="757"/>
      <c r="E2" s="757"/>
      <c r="F2" s="757"/>
      <c r="G2" s="757"/>
      <c r="H2" s="757"/>
      <c r="I2" s="757"/>
    </row>
    <row r="3" spans="1:9" ht="15" x14ac:dyDescent="0.4">
      <c r="A3" s="100" t="s">
        <v>20</v>
      </c>
      <c r="B3" s="21" t="str">
        <f>'3. Summary of Request'!B4</f>
        <v xml:space="preserve"> to  </v>
      </c>
      <c r="C3" s="22"/>
      <c r="D3" s="22"/>
      <c r="E3" s="22"/>
      <c r="F3" s="22"/>
      <c r="G3" s="19"/>
      <c r="H3" s="19"/>
      <c r="I3" s="19"/>
    </row>
    <row r="4" spans="1:9" ht="15" x14ac:dyDescent="0.4">
      <c r="A4" s="342" t="s">
        <v>8</v>
      </c>
      <c r="B4" s="256">
        <f>'1. Recipient Information'!B7</f>
        <v>0</v>
      </c>
      <c r="C4" s="345"/>
      <c r="D4" s="346"/>
      <c r="E4" s="25"/>
      <c r="F4" s="25"/>
      <c r="G4" s="540"/>
      <c r="I4" s="608" t="str">
        <f>'1. Recipient Information'!B29</f>
        <v>Version: 10-2021</v>
      </c>
    </row>
    <row r="5" spans="1:9" ht="15" customHeight="1" x14ac:dyDescent="0.4">
      <c r="A5" s="57"/>
      <c r="B5" s="57"/>
      <c r="C5" s="58"/>
      <c r="D5" s="341"/>
      <c r="E5" s="341"/>
      <c r="F5" s="32"/>
      <c r="G5" s="59" t="s">
        <v>4</v>
      </c>
      <c r="H5" s="113">
        <f>SUM(H8:H57)</f>
        <v>0</v>
      </c>
      <c r="I5" s="109" t="s">
        <v>209</v>
      </c>
    </row>
    <row r="6" spans="1:9" ht="45" customHeight="1" x14ac:dyDescent="0.35">
      <c r="A6" s="347" t="s">
        <v>3</v>
      </c>
      <c r="B6" s="77" t="s">
        <v>5</v>
      </c>
      <c r="C6" s="77" t="s">
        <v>31</v>
      </c>
      <c r="D6" s="61" t="s">
        <v>32</v>
      </c>
      <c r="E6" s="77" t="s">
        <v>33</v>
      </c>
      <c r="F6" s="77" t="s">
        <v>322</v>
      </c>
      <c r="G6" s="77" t="s">
        <v>321</v>
      </c>
      <c r="H6" s="77" t="s">
        <v>4</v>
      </c>
      <c r="I6" s="109" t="s">
        <v>84</v>
      </c>
    </row>
    <row r="7" spans="1:9" s="48" customFormat="1" ht="14.25" thickBot="1" x14ac:dyDescent="0.45">
      <c r="A7" s="281" t="s">
        <v>208</v>
      </c>
      <c r="B7" s="281" t="s">
        <v>193</v>
      </c>
      <c r="C7" s="287" t="s">
        <v>204</v>
      </c>
      <c r="D7" s="293">
        <v>37.5</v>
      </c>
      <c r="E7" s="288">
        <v>897.38</v>
      </c>
      <c r="F7" s="288">
        <v>78.53</v>
      </c>
      <c r="G7" s="289">
        <f>IFERROR(F7/E7,"")</f>
        <v>8.7499999999999994E-2</v>
      </c>
      <c r="H7" s="290">
        <f>IFERROR(SUM(E7,F7),0)</f>
        <v>975.91</v>
      </c>
      <c r="I7" s="291"/>
    </row>
    <row r="8" spans="1:9" s="48" customFormat="1" ht="13.9" x14ac:dyDescent="0.4">
      <c r="A8" s="277"/>
      <c r="B8" s="277"/>
      <c r="C8" s="285"/>
      <c r="D8" s="538"/>
      <c r="E8" s="63"/>
      <c r="F8" s="63"/>
      <c r="G8" s="398" t="str">
        <f>IFERROR(F8/E8,"")</f>
        <v/>
      </c>
      <c r="H8" s="286">
        <f>IFERROR(SUM(E8,F8),0)</f>
        <v>0</v>
      </c>
      <c r="I8" s="539"/>
    </row>
    <row r="9" spans="1:9" s="48" customFormat="1" ht="13.9" x14ac:dyDescent="0.4">
      <c r="A9" s="349"/>
      <c r="B9" s="349"/>
      <c r="C9" s="62"/>
      <c r="D9" s="538"/>
      <c r="E9" s="63"/>
      <c r="F9" s="63"/>
      <c r="G9" s="398" t="str">
        <f t="shared" ref="G9:G57" si="0">IFERROR(F9/E9,"")</f>
        <v/>
      </c>
      <c r="H9" s="286">
        <f t="shared" ref="H9:H57" si="1">IFERROR(SUM(E9,F9),0)</f>
        <v>0</v>
      </c>
      <c r="I9" s="539"/>
    </row>
    <row r="10" spans="1:9" s="48" customFormat="1" ht="13.9" x14ac:dyDescent="0.4">
      <c r="A10" s="349"/>
      <c r="B10" s="349"/>
      <c r="C10" s="62"/>
      <c r="D10" s="538"/>
      <c r="E10" s="63"/>
      <c r="F10" s="63"/>
      <c r="G10" s="398" t="str">
        <f t="shared" si="0"/>
        <v/>
      </c>
      <c r="H10" s="286">
        <f t="shared" si="1"/>
        <v>0</v>
      </c>
      <c r="I10" s="539"/>
    </row>
    <row r="11" spans="1:9" s="48" customFormat="1" ht="13.9" x14ac:dyDescent="0.4">
      <c r="A11" s="349"/>
      <c r="B11" s="349"/>
      <c r="C11" s="62"/>
      <c r="D11" s="538"/>
      <c r="E11" s="63"/>
      <c r="F11" s="63"/>
      <c r="G11" s="398" t="str">
        <f t="shared" si="0"/>
        <v/>
      </c>
      <c r="H11" s="286">
        <f t="shared" si="1"/>
        <v>0</v>
      </c>
      <c r="I11" s="539"/>
    </row>
    <row r="12" spans="1:9" s="48" customFormat="1" ht="13.9" x14ac:dyDescent="0.4">
      <c r="A12" s="349" t="s">
        <v>79</v>
      </c>
      <c r="B12" s="349"/>
      <c r="C12" s="62"/>
      <c r="D12" s="538"/>
      <c r="E12" s="63"/>
      <c r="F12" s="63"/>
      <c r="G12" s="398" t="str">
        <f t="shared" si="0"/>
        <v/>
      </c>
      <c r="H12" s="286">
        <f t="shared" si="1"/>
        <v>0</v>
      </c>
      <c r="I12" s="539"/>
    </row>
    <row r="13" spans="1:9" s="48" customFormat="1" ht="13.9" x14ac:dyDescent="0.4">
      <c r="A13" s="349" t="s">
        <v>79</v>
      </c>
      <c r="B13" s="349"/>
      <c r="C13" s="62"/>
      <c r="D13" s="538"/>
      <c r="E13" s="63"/>
      <c r="F13" s="63"/>
      <c r="G13" s="398" t="str">
        <f t="shared" si="0"/>
        <v/>
      </c>
      <c r="H13" s="286">
        <f t="shared" si="1"/>
        <v>0</v>
      </c>
      <c r="I13" s="539"/>
    </row>
    <row r="14" spans="1:9" s="48" customFormat="1" ht="13.9" x14ac:dyDescent="0.4">
      <c r="A14" s="349"/>
      <c r="B14" s="349"/>
      <c r="C14" s="62"/>
      <c r="D14" s="538"/>
      <c r="E14" s="63"/>
      <c r="F14" s="63"/>
      <c r="G14" s="398" t="str">
        <f t="shared" si="0"/>
        <v/>
      </c>
      <c r="H14" s="286">
        <f t="shared" si="1"/>
        <v>0</v>
      </c>
      <c r="I14" s="539"/>
    </row>
    <row r="15" spans="1:9" s="48" customFormat="1" ht="13.9" x14ac:dyDescent="0.4">
      <c r="A15" s="349"/>
      <c r="B15" s="349"/>
      <c r="C15" s="62"/>
      <c r="D15" s="538"/>
      <c r="E15" s="63"/>
      <c r="F15" s="63"/>
      <c r="G15" s="398" t="str">
        <f t="shared" si="0"/>
        <v/>
      </c>
      <c r="H15" s="286">
        <f t="shared" si="1"/>
        <v>0</v>
      </c>
      <c r="I15" s="539"/>
    </row>
    <row r="16" spans="1:9" s="48" customFormat="1" ht="13.9" x14ac:dyDescent="0.4">
      <c r="A16" s="349"/>
      <c r="B16" s="349"/>
      <c r="C16" s="62"/>
      <c r="D16" s="538"/>
      <c r="E16" s="63"/>
      <c r="F16" s="63"/>
      <c r="G16" s="398" t="str">
        <f t="shared" si="0"/>
        <v/>
      </c>
      <c r="H16" s="286">
        <f t="shared" si="1"/>
        <v>0</v>
      </c>
      <c r="I16" s="539"/>
    </row>
    <row r="17" spans="1:9" s="48" customFormat="1" ht="13.9" x14ac:dyDescent="0.4">
      <c r="A17" s="349"/>
      <c r="B17" s="349"/>
      <c r="C17" s="62"/>
      <c r="D17" s="538"/>
      <c r="E17" s="63"/>
      <c r="F17" s="63"/>
      <c r="G17" s="398" t="str">
        <f t="shared" si="0"/>
        <v/>
      </c>
      <c r="H17" s="286">
        <f t="shared" si="1"/>
        <v>0</v>
      </c>
      <c r="I17" s="539"/>
    </row>
    <row r="18" spans="1:9" s="48" customFormat="1" ht="13.9" x14ac:dyDescent="0.4">
      <c r="A18" s="349"/>
      <c r="B18" s="349"/>
      <c r="C18" s="62"/>
      <c r="D18" s="538"/>
      <c r="E18" s="63"/>
      <c r="F18" s="63"/>
      <c r="G18" s="398" t="str">
        <f t="shared" si="0"/>
        <v/>
      </c>
      <c r="H18" s="286">
        <f t="shared" si="1"/>
        <v>0</v>
      </c>
      <c r="I18" s="539"/>
    </row>
    <row r="19" spans="1:9" s="48" customFormat="1" ht="13.9" x14ac:dyDescent="0.4">
      <c r="A19" s="349"/>
      <c r="B19" s="349"/>
      <c r="C19" s="62"/>
      <c r="D19" s="538"/>
      <c r="E19" s="63"/>
      <c r="F19" s="63"/>
      <c r="G19" s="398" t="str">
        <f t="shared" si="0"/>
        <v/>
      </c>
      <c r="H19" s="286">
        <f t="shared" si="1"/>
        <v>0</v>
      </c>
      <c r="I19" s="539"/>
    </row>
    <row r="20" spans="1:9" s="48" customFormat="1" ht="13.9" x14ac:dyDescent="0.4">
      <c r="A20" s="349"/>
      <c r="B20" s="349"/>
      <c r="C20" s="62"/>
      <c r="D20" s="538"/>
      <c r="E20" s="63"/>
      <c r="F20" s="63"/>
      <c r="G20" s="398" t="str">
        <f t="shared" si="0"/>
        <v/>
      </c>
      <c r="H20" s="286">
        <f t="shared" si="1"/>
        <v>0</v>
      </c>
      <c r="I20" s="539"/>
    </row>
    <row r="21" spans="1:9" ht="15" customHeight="1" x14ac:dyDescent="0.4">
      <c r="A21" s="349"/>
      <c r="B21" s="349"/>
      <c r="C21" s="62"/>
      <c r="D21" s="538"/>
      <c r="E21" s="63"/>
      <c r="F21" s="63"/>
      <c r="G21" s="398" t="str">
        <f t="shared" si="0"/>
        <v/>
      </c>
      <c r="H21" s="286">
        <f t="shared" si="1"/>
        <v>0</v>
      </c>
      <c r="I21" s="539"/>
    </row>
    <row r="22" spans="1:9" ht="15" customHeight="1" x14ac:dyDescent="0.4">
      <c r="A22" s="349"/>
      <c r="B22" s="349"/>
      <c r="C22" s="62"/>
      <c r="D22" s="538"/>
      <c r="E22" s="63"/>
      <c r="F22" s="63"/>
      <c r="G22" s="398" t="str">
        <f t="shared" si="0"/>
        <v/>
      </c>
      <c r="H22" s="286">
        <f t="shared" si="1"/>
        <v>0</v>
      </c>
      <c r="I22" s="539"/>
    </row>
    <row r="23" spans="1:9" ht="15" customHeight="1" x14ac:dyDescent="0.4">
      <c r="A23" s="349"/>
      <c r="B23" s="349"/>
      <c r="C23" s="62"/>
      <c r="D23" s="538"/>
      <c r="E23" s="63"/>
      <c r="F23" s="63"/>
      <c r="G23" s="398" t="str">
        <f t="shared" si="0"/>
        <v/>
      </c>
      <c r="H23" s="286">
        <f t="shared" si="1"/>
        <v>0</v>
      </c>
      <c r="I23" s="539"/>
    </row>
    <row r="24" spans="1:9" ht="15" customHeight="1" x14ac:dyDescent="0.4">
      <c r="A24" s="349"/>
      <c r="B24" s="349"/>
      <c r="C24" s="62"/>
      <c r="D24" s="538"/>
      <c r="E24" s="63"/>
      <c r="F24" s="63"/>
      <c r="G24" s="398" t="str">
        <f t="shared" si="0"/>
        <v/>
      </c>
      <c r="H24" s="286">
        <f t="shared" si="1"/>
        <v>0</v>
      </c>
      <c r="I24" s="539"/>
    </row>
    <row r="25" spans="1:9" ht="15" customHeight="1" x14ac:dyDescent="0.4">
      <c r="A25" s="349"/>
      <c r="B25" s="349"/>
      <c r="C25" s="62"/>
      <c r="D25" s="538"/>
      <c r="E25" s="63"/>
      <c r="F25" s="63"/>
      <c r="G25" s="398" t="str">
        <f t="shared" si="0"/>
        <v/>
      </c>
      <c r="H25" s="286">
        <f t="shared" si="1"/>
        <v>0</v>
      </c>
      <c r="I25" s="539"/>
    </row>
    <row r="26" spans="1:9" ht="15" customHeight="1" x14ac:dyDescent="0.4">
      <c r="A26" s="349"/>
      <c r="B26" s="349"/>
      <c r="C26" s="62"/>
      <c r="D26" s="538"/>
      <c r="E26" s="63"/>
      <c r="F26" s="63"/>
      <c r="G26" s="398" t="str">
        <f t="shared" si="0"/>
        <v/>
      </c>
      <c r="H26" s="286">
        <f t="shared" si="1"/>
        <v>0</v>
      </c>
      <c r="I26" s="539"/>
    </row>
    <row r="27" spans="1:9" ht="15" customHeight="1" x14ac:dyDescent="0.4">
      <c r="A27" s="349"/>
      <c r="B27" s="349"/>
      <c r="C27" s="62"/>
      <c r="D27" s="538"/>
      <c r="E27" s="63"/>
      <c r="F27" s="63"/>
      <c r="G27" s="398" t="str">
        <f t="shared" si="0"/>
        <v/>
      </c>
      <c r="H27" s="286">
        <f t="shared" si="1"/>
        <v>0</v>
      </c>
      <c r="I27" s="539"/>
    </row>
    <row r="28" spans="1:9" ht="15" customHeight="1" x14ac:dyDescent="0.4">
      <c r="A28" s="349"/>
      <c r="B28" s="349"/>
      <c r="C28" s="62"/>
      <c r="D28" s="538"/>
      <c r="E28" s="63"/>
      <c r="F28" s="63"/>
      <c r="G28" s="398" t="str">
        <f t="shared" si="0"/>
        <v/>
      </c>
      <c r="H28" s="286">
        <f t="shared" si="1"/>
        <v>0</v>
      </c>
      <c r="I28" s="539"/>
    </row>
    <row r="29" spans="1:9" ht="15" customHeight="1" x14ac:dyDescent="0.4">
      <c r="A29" s="349"/>
      <c r="B29" s="349"/>
      <c r="C29" s="62"/>
      <c r="D29" s="538"/>
      <c r="E29" s="63"/>
      <c r="F29" s="63"/>
      <c r="G29" s="398" t="str">
        <f t="shared" si="0"/>
        <v/>
      </c>
      <c r="H29" s="286">
        <f t="shared" si="1"/>
        <v>0</v>
      </c>
      <c r="I29" s="539"/>
    </row>
    <row r="30" spans="1:9" ht="15" customHeight="1" x14ac:dyDescent="0.4">
      <c r="A30" s="349"/>
      <c r="B30" s="349"/>
      <c r="C30" s="62"/>
      <c r="D30" s="538"/>
      <c r="E30" s="63"/>
      <c r="F30" s="63"/>
      <c r="G30" s="398" t="str">
        <f t="shared" si="0"/>
        <v/>
      </c>
      <c r="H30" s="286">
        <f t="shared" si="1"/>
        <v>0</v>
      </c>
      <c r="I30" s="539"/>
    </row>
    <row r="31" spans="1:9" ht="15" customHeight="1" x14ac:dyDescent="0.4">
      <c r="A31" s="349"/>
      <c r="B31" s="349"/>
      <c r="C31" s="62"/>
      <c r="D31" s="538"/>
      <c r="E31" s="63"/>
      <c r="F31" s="63"/>
      <c r="G31" s="398" t="str">
        <f t="shared" si="0"/>
        <v/>
      </c>
      <c r="H31" s="286">
        <f t="shared" si="1"/>
        <v>0</v>
      </c>
      <c r="I31" s="539"/>
    </row>
    <row r="32" spans="1:9" ht="15" customHeight="1" x14ac:dyDescent="0.4">
      <c r="A32" s="349"/>
      <c r="B32" s="349"/>
      <c r="C32" s="62"/>
      <c r="D32" s="538"/>
      <c r="E32" s="63"/>
      <c r="F32" s="63"/>
      <c r="G32" s="398" t="str">
        <f t="shared" si="0"/>
        <v/>
      </c>
      <c r="H32" s="286">
        <f t="shared" si="1"/>
        <v>0</v>
      </c>
      <c r="I32" s="539"/>
    </row>
    <row r="33" spans="1:9" ht="15" customHeight="1" x14ac:dyDescent="0.4">
      <c r="A33" s="349"/>
      <c r="B33" s="349"/>
      <c r="C33" s="62"/>
      <c r="D33" s="538"/>
      <c r="E33" s="63"/>
      <c r="F33" s="63"/>
      <c r="G33" s="398" t="str">
        <f t="shared" si="0"/>
        <v/>
      </c>
      <c r="H33" s="286">
        <f t="shared" si="1"/>
        <v>0</v>
      </c>
      <c r="I33" s="539"/>
    </row>
    <row r="34" spans="1:9" ht="15" customHeight="1" x14ac:dyDescent="0.4">
      <c r="A34" s="349"/>
      <c r="B34" s="349"/>
      <c r="C34" s="62"/>
      <c r="D34" s="538"/>
      <c r="E34" s="63"/>
      <c r="F34" s="63"/>
      <c r="G34" s="398" t="str">
        <f t="shared" si="0"/>
        <v/>
      </c>
      <c r="H34" s="286">
        <f t="shared" si="1"/>
        <v>0</v>
      </c>
      <c r="I34" s="539"/>
    </row>
    <row r="35" spans="1:9" ht="15" customHeight="1" x14ac:dyDescent="0.4">
      <c r="A35" s="349"/>
      <c r="B35" s="349"/>
      <c r="C35" s="62"/>
      <c r="D35" s="538"/>
      <c r="E35" s="63"/>
      <c r="F35" s="63"/>
      <c r="G35" s="398" t="str">
        <f t="shared" si="0"/>
        <v/>
      </c>
      <c r="H35" s="286">
        <f t="shared" si="1"/>
        <v>0</v>
      </c>
      <c r="I35" s="539"/>
    </row>
    <row r="36" spans="1:9" ht="15" customHeight="1" x14ac:dyDescent="0.4">
      <c r="A36" s="349"/>
      <c r="B36" s="349"/>
      <c r="C36" s="62"/>
      <c r="D36" s="538"/>
      <c r="E36" s="63"/>
      <c r="F36" s="63"/>
      <c r="G36" s="398" t="str">
        <f t="shared" si="0"/>
        <v/>
      </c>
      <c r="H36" s="286">
        <f t="shared" si="1"/>
        <v>0</v>
      </c>
      <c r="I36" s="539"/>
    </row>
    <row r="37" spans="1:9" ht="15" customHeight="1" x14ac:dyDescent="0.4">
      <c r="A37" s="349"/>
      <c r="B37" s="349"/>
      <c r="C37" s="62"/>
      <c r="D37" s="538"/>
      <c r="E37" s="63"/>
      <c r="F37" s="63"/>
      <c r="G37" s="398" t="str">
        <f t="shared" si="0"/>
        <v/>
      </c>
      <c r="H37" s="286">
        <f t="shared" si="1"/>
        <v>0</v>
      </c>
      <c r="I37" s="539"/>
    </row>
    <row r="38" spans="1:9" s="16" customFormat="1" ht="13.9" x14ac:dyDescent="0.4">
      <c r="A38" s="349"/>
      <c r="B38" s="349"/>
      <c r="C38" s="62"/>
      <c r="D38" s="538"/>
      <c r="E38" s="63"/>
      <c r="F38" s="63"/>
      <c r="G38" s="398" t="str">
        <f t="shared" si="0"/>
        <v/>
      </c>
      <c r="H38" s="286">
        <f t="shared" si="1"/>
        <v>0</v>
      </c>
      <c r="I38" s="539"/>
    </row>
    <row r="39" spans="1:9" s="16" customFormat="1" ht="13.9" x14ac:dyDescent="0.4">
      <c r="A39" s="349"/>
      <c r="B39" s="349"/>
      <c r="C39" s="62"/>
      <c r="D39" s="538"/>
      <c r="E39" s="63"/>
      <c r="F39" s="63"/>
      <c r="G39" s="398" t="str">
        <f t="shared" si="0"/>
        <v/>
      </c>
      <c r="H39" s="286">
        <f t="shared" si="1"/>
        <v>0</v>
      </c>
      <c r="I39" s="539"/>
    </row>
    <row r="40" spans="1:9" s="16" customFormat="1" ht="13.9" x14ac:dyDescent="0.4">
      <c r="A40" s="349"/>
      <c r="B40" s="349"/>
      <c r="C40" s="62"/>
      <c r="D40" s="538"/>
      <c r="E40" s="63"/>
      <c r="F40" s="63"/>
      <c r="G40" s="398" t="str">
        <f t="shared" si="0"/>
        <v/>
      </c>
      <c r="H40" s="286">
        <f t="shared" si="1"/>
        <v>0</v>
      </c>
      <c r="I40" s="539"/>
    </row>
    <row r="41" spans="1:9" s="16" customFormat="1" ht="13.9" x14ac:dyDescent="0.4">
      <c r="A41" s="349"/>
      <c r="B41" s="349"/>
      <c r="C41" s="62"/>
      <c r="D41" s="538"/>
      <c r="E41" s="63"/>
      <c r="F41" s="63"/>
      <c r="G41" s="398" t="str">
        <f t="shared" si="0"/>
        <v/>
      </c>
      <c r="H41" s="286">
        <f t="shared" si="1"/>
        <v>0</v>
      </c>
      <c r="I41" s="539"/>
    </row>
    <row r="42" spans="1:9" s="16" customFormat="1" ht="13.9" x14ac:dyDescent="0.4">
      <c r="A42" s="349"/>
      <c r="B42" s="349"/>
      <c r="C42" s="62"/>
      <c r="D42" s="538"/>
      <c r="E42" s="63"/>
      <c r="F42" s="63"/>
      <c r="G42" s="398" t="str">
        <f t="shared" si="0"/>
        <v/>
      </c>
      <c r="H42" s="286">
        <f t="shared" si="1"/>
        <v>0</v>
      </c>
      <c r="I42" s="539"/>
    </row>
    <row r="43" spans="1:9" s="16" customFormat="1" ht="13.9" x14ac:dyDescent="0.4">
      <c r="A43" s="349"/>
      <c r="B43" s="349"/>
      <c r="C43" s="62"/>
      <c r="D43" s="538"/>
      <c r="E43" s="63"/>
      <c r="F43" s="63"/>
      <c r="G43" s="398" t="str">
        <f t="shared" si="0"/>
        <v/>
      </c>
      <c r="H43" s="286">
        <f t="shared" si="1"/>
        <v>0</v>
      </c>
      <c r="I43" s="539"/>
    </row>
    <row r="44" spans="1:9" s="16" customFormat="1" ht="13.9" x14ac:dyDescent="0.4">
      <c r="A44" s="349"/>
      <c r="B44" s="349"/>
      <c r="C44" s="62"/>
      <c r="D44" s="538"/>
      <c r="E44" s="63"/>
      <c r="F44" s="63"/>
      <c r="G44" s="398" t="str">
        <f t="shared" si="0"/>
        <v/>
      </c>
      <c r="H44" s="286">
        <f t="shared" si="1"/>
        <v>0</v>
      </c>
      <c r="I44" s="539"/>
    </row>
    <row r="45" spans="1:9" s="16" customFormat="1" ht="13.9" x14ac:dyDescent="0.4">
      <c r="A45" s="349"/>
      <c r="B45" s="349"/>
      <c r="C45" s="62"/>
      <c r="D45" s="538"/>
      <c r="E45" s="63"/>
      <c r="F45" s="63"/>
      <c r="G45" s="398" t="str">
        <f t="shared" si="0"/>
        <v/>
      </c>
      <c r="H45" s="286">
        <f t="shared" si="1"/>
        <v>0</v>
      </c>
      <c r="I45" s="539"/>
    </row>
    <row r="46" spans="1:9" s="16" customFormat="1" ht="13.9" x14ac:dyDescent="0.4">
      <c r="A46" s="349"/>
      <c r="B46" s="349"/>
      <c r="C46" s="62"/>
      <c r="D46" s="538"/>
      <c r="E46" s="63"/>
      <c r="F46" s="63"/>
      <c r="G46" s="398" t="str">
        <f t="shared" si="0"/>
        <v/>
      </c>
      <c r="H46" s="286">
        <f t="shared" si="1"/>
        <v>0</v>
      </c>
      <c r="I46" s="539"/>
    </row>
    <row r="47" spans="1:9" s="16" customFormat="1" ht="13.9" x14ac:dyDescent="0.4">
      <c r="A47" s="349"/>
      <c r="B47" s="349"/>
      <c r="C47" s="62"/>
      <c r="D47" s="538"/>
      <c r="E47" s="63"/>
      <c r="F47" s="63"/>
      <c r="G47" s="398" t="str">
        <f t="shared" si="0"/>
        <v/>
      </c>
      <c r="H47" s="286">
        <f t="shared" si="1"/>
        <v>0</v>
      </c>
      <c r="I47" s="539"/>
    </row>
    <row r="48" spans="1:9" s="16" customFormat="1" ht="13.9" x14ac:dyDescent="0.4">
      <c r="A48" s="349"/>
      <c r="B48" s="349"/>
      <c r="C48" s="62"/>
      <c r="D48" s="538"/>
      <c r="E48" s="63"/>
      <c r="F48" s="63"/>
      <c r="G48" s="398" t="str">
        <f t="shared" si="0"/>
        <v/>
      </c>
      <c r="H48" s="286">
        <f t="shared" si="1"/>
        <v>0</v>
      </c>
      <c r="I48" s="539"/>
    </row>
    <row r="49" spans="1:9" s="16" customFormat="1" ht="13.9" x14ac:dyDescent="0.4">
      <c r="A49" s="349"/>
      <c r="B49" s="349"/>
      <c r="C49" s="62"/>
      <c r="D49" s="538"/>
      <c r="E49" s="63"/>
      <c r="F49" s="63"/>
      <c r="G49" s="398" t="str">
        <f t="shared" si="0"/>
        <v/>
      </c>
      <c r="H49" s="286">
        <f t="shared" si="1"/>
        <v>0</v>
      </c>
      <c r="I49" s="539"/>
    </row>
    <row r="50" spans="1:9" s="16" customFormat="1" ht="13.9" x14ac:dyDescent="0.4">
      <c r="A50" s="349"/>
      <c r="B50" s="349"/>
      <c r="C50" s="62"/>
      <c r="D50" s="538"/>
      <c r="E50" s="63"/>
      <c r="F50" s="63"/>
      <c r="G50" s="398" t="str">
        <f t="shared" si="0"/>
        <v/>
      </c>
      <c r="H50" s="286">
        <f t="shared" si="1"/>
        <v>0</v>
      </c>
      <c r="I50" s="539"/>
    </row>
    <row r="51" spans="1:9" s="16" customFormat="1" ht="13.9" x14ac:dyDescent="0.4">
      <c r="A51" s="349"/>
      <c r="B51" s="349"/>
      <c r="C51" s="62"/>
      <c r="D51" s="538"/>
      <c r="E51" s="63"/>
      <c r="F51" s="63"/>
      <c r="G51" s="398" t="str">
        <f t="shared" si="0"/>
        <v/>
      </c>
      <c r="H51" s="286">
        <f t="shared" si="1"/>
        <v>0</v>
      </c>
      <c r="I51" s="539"/>
    </row>
    <row r="52" spans="1:9" s="16" customFormat="1" ht="13.9" x14ac:dyDescent="0.4">
      <c r="A52" s="349"/>
      <c r="B52" s="349"/>
      <c r="C52" s="62"/>
      <c r="D52" s="538"/>
      <c r="E52" s="63"/>
      <c r="F52" s="63"/>
      <c r="G52" s="398" t="str">
        <f t="shared" si="0"/>
        <v/>
      </c>
      <c r="H52" s="286">
        <f t="shared" si="1"/>
        <v>0</v>
      </c>
      <c r="I52" s="539"/>
    </row>
    <row r="53" spans="1:9" s="16" customFormat="1" ht="13.9" x14ac:dyDescent="0.4">
      <c r="A53" s="349"/>
      <c r="B53" s="349"/>
      <c r="C53" s="62"/>
      <c r="D53" s="538"/>
      <c r="E53" s="63"/>
      <c r="F53" s="63"/>
      <c r="G53" s="398" t="str">
        <f t="shared" si="0"/>
        <v/>
      </c>
      <c r="H53" s="286">
        <f t="shared" si="1"/>
        <v>0</v>
      </c>
      <c r="I53" s="539"/>
    </row>
    <row r="54" spans="1:9" s="16" customFormat="1" ht="13.9" x14ac:dyDescent="0.4">
      <c r="A54" s="349"/>
      <c r="B54" s="349"/>
      <c r="C54" s="62"/>
      <c r="D54" s="538"/>
      <c r="E54" s="63"/>
      <c r="F54" s="63"/>
      <c r="G54" s="398" t="str">
        <f t="shared" si="0"/>
        <v/>
      </c>
      <c r="H54" s="286">
        <f t="shared" si="1"/>
        <v>0</v>
      </c>
      <c r="I54" s="539"/>
    </row>
    <row r="55" spans="1:9" s="16" customFormat="1" ht="13.9" x14ac:dyDescent="0.4">
      <c r="A55" s="349"/>
      <c r="B55" s="349"/>
      <c r="C55" s="62"/>
      <c r="D55" s="538"/>
      <c r="E55" s="63"/>
      <c r="F55" s="63"/>
      <c r="G55" s="398" t="str">
        <f t="shared" si="0"/>
        <v/>
      </c>
      <c r="H55" s="286">
        <f t="shared" si="1"/>
        <v>0</v>
      </c>
      <c r="I55" s="539"/>
    </row>
    <row r="56" spans="1:9" s="16" customFormat="1" ht="13.9" x14ac:dyDescent="0.4">
      <c r="A56" s="349"/>
      <c r="B56" s="349"/>
      <c r="C56" s="62"/>
      <c r="D56" s="538"/>
      <c r="E56" s="63"/>
      <c r="F56" s="63"/>
      <c r="G56" s="398" t="str">
        <f t="shared" si="0"/>
        <v/>
      </c>
      <c r="H56" s="286">
        <f t="shared" si="1"/>
        <v>0</v>
      </c>
      <c r="I56" s="539"/>
    </row>
    <row r="57" spans="1:9" s="16" customFormat="1" ht="13.9" x14ac:dyDescent="0.4">
      <c r="A57" s="350"/>
      <c r="B57" s="350"/>
      <c r="C57" s="108"/>
      <c r="D57" s="538"/>
      <c r="E57" s="63"/>
      <c r="F57" s="63"/>
      <c r="G57" s="398" t="str">
        <f t="shared" si="0"/>
        <v/>
      </c>
      <c r="H57" s="286">
        <f t="shared" si="1"/>
        <v>0</v>
      </c>
      <c r="I57" s="539"/>
    </row>
    <row r="58" spans="1:9" s="16" customFormat="1" ht="15" x14ac:dyDescent="0.4">
      <c r="A58" s="54" t="s">
        <v>76</v>
      </c>
      <c r="B58" s="55"/>
      <c r="C58" s="55"/>
      <c r="D58" s="55"/>
      <c r="E58" s="55"/>
      <c r="F58" s="55"/>
      <c r="G58" s="60"/>
      <c r="H58" s="55"/>
      <c r="I58" s="55"/>
    </row>
    <row r="59" spans="1:9" s="16" customFormat="1" ht="15" x14ac:dyDescent="0.4">
      <c r="A59" s="54" t="s">
        <v>77</v>
      </c>
      <c r="B59" s="55"/>
      <c r="C59" s="55"/>
      <c r="D59" s="55"/>
      <c r="E59" s="55"/>
      <c r="F59" s="55"/>
      <c r="G59" s="60"/>
      <c r="H59" s="55"/>
      <c r="I59" s="55"/>
    </row>
    <row r="60" spans="1:9" s="16" customFormat="1" ht="15" x14ac:dyDescent="0.4">
      <c r="A60" s="54" t="s">
        <v>324</v>
      </c>
      <c r="B60" s="55"/>
      <c r="C60" s="55"/>
      <c r="D60" s="55"/>
      <c r="E60" s="55"/>
      <c r="F60" s="55"/>
      <c r="G60" s="60"/>
      <c r="H60" s="55"/>
      <c r="I60" s="55"/>
    </row>
    <row r="61" spans="1:9" s="16" customFormat="1" x14ac:dyDescent="0.35">
      <c r="A61" s="64" t="s">
        <v>78</v>
      </c>
      <c r="B61" s="53"/>
      <c r="C61" s="53"/>
      <c r="D61" s="53"/>
      <c r="E61" s="53"/>
      <c r="F61" s="53"/>
      <c r="G61" s="53"/>
      <c r="H61" s="53"/>
      <c r="I61" s="53"/>
    </row>
    <row r="62" spans="1:9" s="16" customFormat="1" ht="15" x14ac:dyDescent="0.4">
      <c r="A62" s="54"/>
      <c r="B62" s="55"/>
      <c r="C62" s="55"/>
      <c r="D62" s="55"/>
      <c r="E62" s="55"/>
      <c r="F62" s="55"/>
      <c r="G62" s="60"/>
      <c r="H62" s="55"/>
      <c r="I62" s="55"/>
    </row>
    <row r="63" spans="1:9" s="16" customFormat="1" x14ac:dyDescent="0.35">
      <c r="A63" s="17"/>
    </row>
    <row r="64" spans="1:9" s="16" customFormat="1" x14ac:dyDescent="0.35">
      <c r="A64" s="17"/>
    </row>
    <row r="65" spans="1:1" s="16" customFormat="1" x14ac:dyDescent="0.35">
      <c r="A65" s="17"/>
    </row>
    <row r="66" spans="1:1" s="16" customFormat="1" x14ac:dyDescent="0.35">
      <c r="A66" s="17"/>
    </row>
    <row r="67" spans="1:1" s="16" customFormat="1" x14ac:dyDescent="0.35">
      <c r="A67" s="17"/>
    </row>
    <row r="68" spans="1:1" s="16" customFormat="1" x14ac:dyDescent="0.35">
      <c r="A68" s="17"/>
    </row>
    <row r="69" spans="1:1" s="16" customFormat="1" x14ac:dyDescent="0.35">
      <c r="A69" s="17"/>
    </row>
    <row r="70" spans="1:1" s="16" customFormat="1" x14ac:dyDescent="0.35">
      <c r="A70" s="17"/>
    </row>
    <row r="71" spans="1:1" s="16" customFormat="1" x14ac:dyDescent="0.35">
      <c r="A71" s="17"/>
    </row>
    <row r="72" spans="1:1" s="16" customFormat="1" x14ac:dyDescent="0.35">
      <c r="A72" s="17"/>
    </row>
    <row r="73" spans="1:1" s="16" customFormat="1" x14ac:dyDescent="0.35">
      <c r="A73" s="17"/>
    </row>
    <row r="74" spans="1:1" s="16" customFormat="1" x14ac:dyDescent="0.35">
      <c r="A74" s="17"/>
    </row>
    <row r="75" spans="1:1" s="16" customFormat="1" x14ac:dyDescent="0.35">
      <c r="A75" s="17"/>
    </row>
    <row r="76" spans="1:1" s="16" customFormat="1" x14ac:dyDescent="0.35">
      <c r="A76" s="17"/>
    </row>
    <row r="77" spans="1:1" s="16" customFormat="1" x14ac:dyDescent="0.35">
      <c r="A77" s="17"/>
    </row>
    <row r="78" spans="1:1" s="16" customFormat="1" x14ac:dyDescent="0.35">
      <c r="A78" s="17"/>
    </row>
    <row r="79" spans="1:1" s="16" customFormat="1" x14ac:dyDescent="0.35">
      <c r="A79" s="17"/>
    </row>
    <row r="80" spans="1:1" s="16" customFormat="1" x14ac:dyDescent="0.35">
      <c r="A80" s="17"/>
    </row>
    <row r="81" spans="1:9" s="16" customFormat="1" x14ac:dyDescent="0.35">
      <c r="A81" s="17"/>
    </row>
    <row r="82" spans="1:9" s="16" customFormat="1" x14ac:dyDescent="0.35">
      <c r="A82" s="17"/>
    </row>
    <row r="83" spans="1:9" s="16" customFormat="1" x14ac:dyDescent="0.35">
      <c r="A83" s="17"/>
    </row>
    <row r="84" spans="1:9" s="16" customFormat="1" x14ac:dyDescent="0.35">
      <c r="A84" s="17"/>
    </row>
    <row r="85" spans="1:9" s="16" customFormat="1" x14ac:dyDescent="0.35">
      <c r="A85" s="17"/>
    </row>
    <row r="86" spans="1:9" s="16" customFormat="1" x14ac:dyDescent="0.35">
      <c r="A86" s="17"/>
    </row>
    <row r="87" spans="1:9" x14ac:dyDescent="0.35">
      <c r="A87" s="17"/>
      <c r="B87" s="16"/>
      <c r="C87" s="16"/>
      <c r="D87" s="16"/>
      <c r="E87" s="16"/>
      <c r="F87" s="16"/>
      <c r="G87" s="16"/>
      <c r="H87" s="16"/>
      <c r="I87" s="16"/>
    </row>
    <row r="88" spans="1:9" x14ac:dyDescent="0.35">
      <c r="A88" s="17"/>
      <c r="B88" s="16"/>
      <c r="C88" s="16"/>
      <c r="D88" s="16"/>
      <c r="E88" s="16"/>
      <c r="F88" s="16"/>
      <c r="G88" s="16"/>
      <c r="H88" s="16"/>
      <c r="I88" s="16"/>
    </row>
  </sheetData>
  <sheetProtection sheet="1" objects="1" scenarios="1"/>
  <dataConsolidate/>
  <mergeCells count="2">
    <mergeCell ref="A1:I1"/>
    <mergeCell ref="A2:I2"/>
  </mergeCells>
  <dataValidations count="2">
    <dataValidation type="custom" allowBlank="1" showInputMessage="1" showErrorMessage="1" error="Amounts must be limited to a maximum of 2 decimal places." sqref="D8:F57" xr:uid="{00000000-0002-0000-0500-000000000000}">
      <formula1>(D8*100)=INT(D8*100)</formula1>
    </dataValidation>
    <dataValidation type="list" allowBlank="1" showInputMessage="1" showErrorMessage="1" sqref="I7:I57" xr:uid="{00000000-0002-0000-0500-000001000000}">
      <formula1>"Yes, No"</formula1>
    </dataValidation>
  </dataValidations>
  <pageMargins left="0.70866141732283472" right="0.70866141732283472" top="0.74803149606299213" bottom="0.74803149606299213" header="0.31496062992125984" footer="0.31496062992125984"/>
  <pageSetup paperSize="5" scale="74" fitToHeight="0" orientation="landscape" r:id="rId1"/>
  <headerFooter>
    <oddHeader>&amp;CCANCODE
RECIPIENT CLAIM SUMMARY and/or ADVANCE CLAIM FORM</oddHeader>
    <oddFooter>&amp;C&amp;A&amp;RPage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I72"/>
  <sheetViews>
    <sheetView showGridLines="0" zoomScale="80" zoomScaleNormal="80" zoomScalePageLayoutView="80" workbookViewId="0">
      <selection activeCell="E18" sqref="E18"/>
    </sheetView>
  </sheetViews>
  <sheetFormatPr defaultRowHeight="12.75" x14ac:dyDescent="0.35"/>
  <cols>
    <col min="1" max="1" width="30.73046875" style="9" customWidth="1"/>
    <col min="2" max="4" width="30.73046875" customWidth="1"/>
    <col min="5" max="8" width="20.73046875" customWidth="1"/>
    <col min="9" max="9" width="14.59765625" customWidth="1"/>
    <col min="10" max="10" width="5.86328125" customWidth="1"/>
    <col min="11" max="11" width="3.59765625" bestFit="1" customWidth="1"/>
    <col min="12" max="12" width="4.86328125" bestFit="1" customWidth="1"/>
  </cols>
  <sheetData>
    <row r="1" spans="1:9" ht="45" customHeight="1" x14ac:dyDescent="0.35">
      <c r="A1" s="611">
        <f>'1. Recipient Information'!B6</f>
        <v>0</v>
      </c>
      <c r="B1" s="611"/>
      <c r="C1" s="611"/>
      <c r="D1" s="611"/>
      <c r="E1" s="611"/>
      <c r="F1" s="611"/>
      <c r="G1" s="611"/>
      <c r="H1" s="611"/>
    </row>
    <row r="2" spans="1:9" ht="20.100000000000001" customHeight="1" x14ac:dyDescent="0.6">
      <c r="A2" s="757" t="s">
        <v>25</v>
      </c>
      <c r="B2" s="757"/>
      <c r="C2" s="757"/>
      <c r="D2" s="757"/>
      <c r="E2" s="757"/>
      <c r="F2" s="757"/>
      <c r="G2" s="757"/>
      <c r="H2" s="757"/>
    </row>
    <row r="3" spans="1:9" ht="15" customHeight="1" x14ac:dyDescent="0.4">
      <c r="A3" s="100" t="s">
        <v>20</v>
      </c>
      <c r="B3" s="21" t="str">
        <f>'3. Summary of Request'!B4</f>
        <v xml:space="preserve"> to  </v>
      </c>
      <c r="C3" s="22"/>
      <c r="D3" s="22"/>
      <c r="E3" s="22"/>
      <c r="F3" s="22"/>
      <c r="G3" s="19"/>
      <c r="H3" s="19"/>
    </row>
    <row r="4" spans="1:9" ht="15" customHeight="1" x14ac:dyDescent="0.4">
      <c r="A4" s="100" t="s">
        <v>8</v>
      </c>
      <c r="B4" s="256">
        <f>'1. Recipient Information'!B7</f>
        <v>0</v>
      </c>
      <c r="C4" s="23"/>
      <c r="D4" s="24"/>
      <c r="E4" s="25"/>
      <c r="F4" s="25"/>
      <c r="G4" s="19"/>
      <c r="H4" s="19"/>
      <c r="I4" s="608" t="str">
        <f>'1. Recipient Information'!B29</f>
        <v>Version: 10-2021</v>
      </c>
    </row>
    <row r="5" spans="1:9" ht="15" customHeight="1" x14ac:dyDescent="0.4">
      <c r="A5" s="26"/>
      <c r="B5" s="26"/>
      <c r="C5" s="27"/>
      <c r="D5" s="19"/>
      <c r="E5" s="19"/>
      <c r="F5" s="28"/>
      <c r="G5" s="29" t="s">
        <v>4</v>
      </c>
      <c r="H5" s="30">
        <f>SUM(H8:H57)</f>
        <v>0</v>
      </c>
      <c r="I5" s="109" t="s">
        <v>209</v>
      </c>
    </row>
    <row r="6" spans="1:9" ht="45" customHeight="1" x14ac:dyDescent="0.35">
      <c r="A6" s="91" t="s">
        <v>0</v>
      </c>
      <c r="B6" s="91" t="s">
        <v>34</v>
      </c>
      <c r="C6" s="92" t="s">
        <v>1</v>
      </c>
      <c r="D6" s="91" t="s">
        <v>2</v>
      </c>
      <c r="E6" s="91" t="s">
        <v>35</v>
      </c>
      <c r="F6" s="92" t="s">
        <v>23</v>
      </c>
      <c r="G6" s="92" t="s">
        <v>367</v>
      </c>
      <c r="H6" s="93" t="s">
        <v>36</v>
      </c>
      <c r="I6" s="109" t="s">
        <v>84</v>
      </c>
    </row>
    <row r="7" spans="1:9" s="48" customFormat="1" ht="14.25" thickBot="1" x14ac:dyDescent="0.45">
      <c r="A7" s="281" t="s">
        <v>207</v>
      </c>
      <c r="B7" s="281" t="s">
        <v>214</v>
      </c>
      <c r="C7" s="287" t="s">
        <v>215</v>
      </c>
      <c r="D7" s="299" t="s">
        <v>213</v>
      </c>
      <c r="E7" s="300">
        <v>1235.57</v>
      </c>
      <c r="F7" s="288">
        <v>86.4</v>
      </c>
      <c r="G7" s="302">
        <v>18.53</v>
      </c>
      <c r="H7" s="301">
        <v>1340.5</v>
      </c>
      <c r="I7" s="303"/>
    </row>
    <row r="8" spans="1:9" s="48" customFormat="1" ht="13.9" x14ac:dyDescent="0.4">
      <c r="A8" s="95"/>
      <c r="B8" s="95"/>
      <c r="C8" s="95" t="s">
        <v>79</v>
      </c>
      <c r="D8" s="95"/>
      <c r="E8" s="96"/>
      <c r="F8" s="96"/>
      <c r="G8" s="96"/>
      <c r="H8" s="304">
        <f t="shared" ref="H8:H57" si="0">IFERROR(SUM(E8:G8),0)</f>
        <v>0</v>
      </c>
      <c r="I8" s="235"/>
    </row>
    <row r="9" spans="1:9" s="48" customFormat="1" ht="13.9" x14ac:dyDescent="0.4">
      <c r="A9" s="95"/>
      <c r="B9" s="95"/>
      <c r="C9" s="95"/>
      <c r="D9" s="95"/>
      <c r="E9" s="96"/>
      <c r="F9" s="96"/>
      <c r="G9" s="96"/>
      <c r="H9" s="304">
        <f t="shared" si="0"/>
        <v>0</v>
      </c>
      <c r="I9" s="235"/>
    </row>
    <row r="10" spans="1:9" s="48" customFormat="1" ht="13.9" x14ac:dyDescent="0.4">
      <c r="A10" s="95"/>
      <c r="B10" s="95"/>
      <c r="C10" s="95"/>
      <c r="D10" s="95"/>
      <c r="E10" s="96"/>
      <c r="F10" s="96"/>
      <c r="G10" s="96"/>
      <c r="H10" s="304">
        <f t="shared" si="0"/>
        <v>0</v>
      </c>
      <c r="I10" s="235"/>
    </row>
    <row r="11" spans="1:9" s="48" customFormat="1" ht="13.9" x14ac:dyDescent="0.4">
      <c r="A11" s="95"/>
      <c r="B11" s="95"/>
      <c r="C11" s="95"/>
      <c r="D11" s="95"/>
      <c r="E11" s="96"/>
      <c r="F11" s="96"/>
      <c r="G11" s="96"/>
      <c r="H11" s="304">
        <f t="shared" si="0"/>
        <v>0</v>
      </c>
      <c r="I11" s="235"/>
    </row>
    <row r="12" spans="1:9" s="48" customFormat="1" ht="13.9" x14ac:dyDescent="0.4">
      <c r="A12" s="95"/>
      <c r="B12" s="95"/>
      <c r="C12" s="95"/>
      <c r="D12" s="95"/>
      <c r="E12" s="96"/>
      <c r="F12" s="96"/>
      <c r="G12" s="96"/>
      <c r="H12" s="97">
        <f>IFERROR(SUM(E12:G12),0)</f>
        <v>0</v>
      </c>
      <c r="I12" s="235"/>
    </row>
    <row r="13" spans="1:9" s="48" customFormat="1" ht="13.9" x14ac:dyDescent="0.4">
      <c r="A13" s="95"/>
      <c r="B13" s="95"/>
      <c r="C13" s="95"/>
      <c r="D13" s="95"/>
      <c r="E13" s="96"/>
      <c r="F13" s="96"/>
      <c r="G13" s="96"/>
      <c r="H13" s="304">
        <f t="shared" si="0"/>
        <v>0</v>
      </c>
      <c r="I13" s="235"/>
    </row>
    <row r="14" spans="1:9" s="48" customFormat="1" ht="13.9" x14ac:dyDescent="0.4">
      <c r="A14" s="95"/>
      <c r="B14" s="95"/>
      <c r="C14" s="95"/>
      <c r="D14" s="95"/>
      <c r="E14" s="96"/>
      <c r="F14" s="96"/>
      <c r="G14" s="96"/>
      <c r="H14" s="304">
        <f t="shared" si="0"/>
        <v>0</v>
      </c>
      <c r="I14" s="235"/>
    </row>
    <row r="15" spans="1:9" s="48" customFormat="1" ht="13.9" x14ac:dyDescent="0.4">
      <c r="A15" s="95"/>
      <c r="B15" s="95"/>
      <c r="C15" s="95"/>
      <c r="D15" s="95"/>
      <c r="E15" s="96"/>
      <c r="F15" s="96"/>
      <c r="G15" s="96"/>
      <c r="H15" s="304">
        <f t="shared" si="0"/>
        <v>0</v>
      </c>
      <c r="I15" s="235"/>
    </row>
    <row r="16" spans="1:9" s="48" customFormat="1" ht="13.9" x14ac:dyDescent="0.4">
      <c r="A16" s="95"/>
      <c r="B16" s="95"/>
      <c r="C16" s="95"/>
      <c r="D16" s="95"/>
      <c r="E16" s="96"/>
      <c r="F16" s="96"/>
      <c r="G16" s="96"/>
      <c r="H16" s="304">
        <f t="shared" si="0"/>
        <v>0</v>
      </c>
      <c r="I16" s="235"/>
    </row>
    <row r="17" spans="1:9" s="48" customFormat="1" ht="13.9" x14ac:dyDescent="0.4">
      <c r="A17" s="95"/>
      <c r="B17" s="95"/>
      <c r="C17" s="95"/>
      <c r="D17" s="95"/>
      <c r="E17" s="96"/>
      <c r="F17" s="96"/>
      <c r="G17" s="96"/>
      <c r="H17" s="304">
        <f t="shared" si="0"/>
        <v>0</v>
      </c>
      <c r="I17" s="235"/>
    </row>
    <row r="18" spans="1:9" s="48" customFormat="1" ht="13.9" x14ac:dyDescent="0.4">
      <c r="A18" s="95"/>
      <c r="B18" s="95"/>
      <c r="C18" s="95"/>
      <c r="D18" s="95"/>
      <c r="E18" s="96"/>
      <c r="F18" s="96"/>
      <c r="G18" s="96"/>
      <c r="H18" s="304">
        <f t="shared" si="0"/>
        <v>0</v>
      </c>
      <c r="I18" s="235"/>
    </row>
    <row r="19" spans="1:9" s="48" customFormat="1" ht="13.9" x14ac:dyDescent="0.4">
      <c r="A19" s="95"/>
      <c r="B19" s="95"/>
      <c r="C19" s="95"/>
      <c r="D19" s="95"/>
      <c r="E19" s="96"/>
      <c r="F19" s="96"/>
      <c r="G19" s="96"/>
      <c r="H19" s="304">
        <f t="shared" si="0"/>
        <v>0</v>
      </c>
      <c r="I19" s="235"/>
    </row>
    <row r="20" spans="1:9" s="48" customFormat="1" ht="13.9" x14ac:dyDescent="0.4">
      <c r="A20" s="95"/>
      <c r="B20" s="95"/>
      <c r="C20" s="95"/>
      <c r="D20" s="95"/>
      <c r="E20" s="96"/>
      <c r="F20" s="96"/>
      <c r="G20" s="96"/>
      <c r="H20" s="304">
        <f t="shared" si="0"/>
        <v>0</v>
      </c>
      <c r="I20" s="235"/>
    </row>
    <row r="21" spans="1:9" s="48" customFormat="1" ht="13.9" x14ac:dyDescent="0.4">
      <c r="A21" s="95"/>
      <c r="B21" s="95"/>
      <c r="C21" s="95"/>
      <c r="D21" s="95"/>
      <c r="E21" s="96"/>
      <c r="F21" s="96"/>
      <c r="G21" s="96"/>
      <c r="H21" s="304">
        <f t="shared" si="0"/>
        <v>0</v>
      </c>
      <c r="I21" s="235"/>
    </row>
    <row r="22" spans="1:9" s="48" customFormat="1" ht="13.9" x14ac:dyDescent="0.4">
      <c r="A22" s="95"/>
      <c r="B22" s="95"/>
      <c r="C22" s="95"/>
      <c r="D22" s="95"/>
      <c r="E22" s="96"/>
      <c r="F22" s="96"/>
      <c r="G22" s="96"/>
      <c r="H22" s="304">
        <f t="shared" si="0"/>
        <v>0</v>
      </c>
      <c r="I22" s="235"/>
    </row>
    <row r="23" spans="1:9" s="48" customFormat="1" ht="13.9" x14ac:dyDescent="0.4">
      <c r="A23" s="95"/>
      <c r="B23" s="95"/>
      <c r="C23" s="95"/>
      <c r="D23" s="95"/>
      <c r="E23" s="96"/>
      <c r="F23" s="96"/>
      <c r="G23" s="96"/>
      <c r="H23" s="304">
        <f t="shared" si="0"/>
        <v>0</v>
      </c>
      <c r="I23" s="235"/>
    </row>
    <row r="24" spans="1:9" s="48" customFormat="1" ht="13.9" x14ac:dyDescent="0.4">
      <c r="A24" s="95"/>
      <c r="B24" s="95"/>
      <c r="C24" s="95"/>
      <c r="D24" s="95"/>
      <c r="E24" s="96"/>
      <c r="F24" s="96"/>
      <c r="G24" s="96"/>
      <c r="H24" s="304">
        <f t="shared" si="0"/>
        <v>0</v>
      </c>
      <c r="I24" s="235"/>
    </row>
    <row r="25" spans="1:9" s="48" customFormat="1" ht="13.9" x14ac:dyDescent="0.4">
      <c r="A25" s="95"/>
      <c r="B25" s="95"/>
      <c r="C25" s="95"/>
      <c r="D25" s="95"/>
      <c r="E25" s="96"/>
      <c r="F25" s="96"/>
      <c r="G25" s="96"/>
      <c r="H25" s="304">
        <f t="shared" si="0"/>
        <v>0</v>
      </c>
      <c r="I25" s="235"/>
    </row>
    <row r="26" spans="1:9" s="48" customFormat="1" ht="13.9" x14ac:dyDescent="0.4">
      <c r="A26" s="95"/>
      <c r="B26" s="95"/>
      <c r="C26" s="95"/>
      <c r="D26" s="95"/>
      <c r="E26" s="96"/>
      <c r="F26" s="96"/>
      <c r="G26" s="96"/>
      <c r="H26" s="304">
        <f t="shared" si="0"/>
        <v>0</v>
      </c>
      <c r="I26" s="235"/>
    </row>
    <row r="27" spans="1:9" s="48" customFormat="1" ht="13.9" x14ac:dyDescent="0.4">
      <c r="A27" s="95"/>
      <c r="B27" s="95"/>
      <c r="C27" s="95"/>
      <c r="D27" s="95"/>
      <c r="E27" s="96"/>
      <c r="F27" s="96"/>
      <c r="G27" s="96"/>
      <c r="H27" s="304">
        <f t="shared" si="0"/>
        <v>0</v>
      </c>
      <c r="I27" s="235"/>
    </row>
    <row r="28" spans="1:9" s="48" customFormat="1" ht="13.9" x14ac:dyDescent="0.4">
      <c r="A28" s="95"/>
      <c r="B28" s="95"/>
      <c r="C28" s="95"/>
      <c r="D28" s="95"/>
      <c r="E28" s="96"/>
      <c r="F28" s="96"/>
      <c r="G28" s="96"/>
      <c r="H28" s="304">
        <f t="shared" si="0"/>
        <v>0</v>
      </c>
      <c r="I28" s="235"/>
    </row>
    <row r="29" spans="1:9" s="1" customFormat="1" ht="15" customHeight="1" x14ac:dyDescent="0.4">
      <c r="A29" s="95"/>
      <c r="B29" s="95"/>
      <c r="C29" s="95"/>
      <c r="D29" s="95"/>
      <c r="E29" s="96"/>
      <c r="F29" s="96"/>
      <c r="G29" s="96"/>
      <c r="H29" s="304">
        <f t="shared" si="0"/>
        <v>0</v>
      </c>
      <c r="I29" s="235"/>
    </row>
    <row r="30" spans="1:9" s="1" customFormat="1" ht="13.9" x14ac:dyDescent="0.4">
      <c r="A30" s="95"/>
      <c r="B30" s="95"/>
      <c r="C30" s="95"/>
      <c r="D30" s="95"/>
      <c r="E30" s="96"/>
      <c r="F30" s="96"/>
      <c r="G30" s="96"/>
      <c r="H30" s="304">
        <f t="shared" si="0"/>
        <v>0</v>
      </c>
      <c r="I30" s="235"/>
    </row>
    <row r="31" spans="1:9" s="1" customFormat="1" ht="13.9" x14ac:dyDescent="0.4">
      <c r="A31" s="95"/>
      <c r="B31" s="95"/>
      <c r="C31" s="95"/>
      <c r="D31" s="95"/>
      <c r="E31" s="96"/>
      <c r="F31" s="96"/>
      <c r="G31" s="96"/>
      <c r="H31" s="304">
        <f t="shared" si="0"/>
        <v>0</v>
      </c>
      <c r="I31" s="235"/>
    </row>
    <row r="32" spans="1:9" s="1" customFormat="1" ht="13.9" x14ac:dyDescent="0.4">
      <c r="A32" s="95"/>
      <c r="B32" s="95"/>
      <c r="C32" s="95"/>
      <c r="D32" s="95"/>
      <c r="E32" s="96"/>
      <c r="F32" s="96"/>
      <c r="G32" s="96"/>
      <c r="H32" s="304">
        <f t="shared" si="0"/>
        <v>0</v>
      </c>
      <c r="I32" s="235"/>
    </row>
    <row r="33" spans="1:9" s="1" customFormat="1" ht="13.9" x14ac:dyDescent="0.4">
      <c r="A33" s="95"/>
      <c r="B33" s="95"/>
      <c r="C33" s="95"/>
      <c r="D33" s="95"/>
      <c r="E33" s="96"/>
      <c r="F33" s="96"/>
      <c r="G33" s="96"/>
      <c r="H33" s="304">
        <f t="shared" si="0"/>
        <v>0</v>
      </c>
      <c r="I33" s="235"/>
    </row>
    <row r="34" spans="1:9" s="1" customFormat="1" ht="13.9" x14ac:dyDescent="0.4">
      <c r="A34" s="95"/>
      <c r="B34" s="95"/>
      <c r="C34" s="95"/>
      <c r="D34" s="95"/>
      <c r="E34" s="96"/>
      <c r="F34" s="96"/>
      <c r="G34" s="96"/>
      <c r="H34" s="304">
        <f t="shared" si="0"/>
        <v>0</v>
      </c>
      <c r="I34" s="235"/>
    </row>
    <row r="35" spans="1:9" s="1" customFormat="1" ht="13.9" x14ac:dyDescent="0.4">
      <c r="A35" s="95"/>
      <c r="B35" s="95"/>
      <c r="C35" s="95"/>
      <c r="D35" s="95"/>
      <c r="E35" s="96"/>
      <c r="F35" s="96"/>
      <c r="G35" s="96"/>
      <c r="H35" s="304">
        <f t="shared" si="0"/>
        <v>0</v>
      </c>
      <c r="I35" s="235"/>
    </row>
    <row r="36" spans="1:9" s="1" customFormat="1" ht="13.9" x14ac:dyDescent="0.4">
      <c r="A36" s="95"/>
      <c r="B36" s="95"/>
      <c r="C36" s="95"/>
      <c r="D36" s="95"/>
      <c r="E36" s="96"/>
      <c r="F36" s="96"/>
      <c r="G36" s="96"/>
      <c r="H36" s="304">
        <f t="shared" si="0"/>
        <v>0</v>
      </c>
      <c r="I36" s="235"/>
    </row>
    <row r="37" spans="1:9" s="1" customFormat="1" ht="13.9" x14ac:dyDescent="0.4">
      <c r="A37" s="95"/>
      <c r="B37" s="95"/>
      <c r="C37" s="95"/>
      <c r="D37" s="95"/>
      <c r="E37" s="96"/>
      <c r="F37" s="96"/>
      <c r="G37" s="96"/>
      <c r="H37" s="304">
        <f t="shared" si="0"/>
        <v>0</v>
      </c>
      <c r="I37" s="235"/>
    </row>
    <row r="38" spans="1:9" s="1" customFormat="1" ht="13.9" x14ac:dyDescent="0.4">
      <c r="A38" s="95"/>
      <c r="B38" s="95"/>
      <c r="C38" s="95"/>
      <c r="D38" s="95"/>
      <c r="E38" s="96"/>
      <c r="F38" s="96"/>
      <c r="G38" s="96"/>
      <c r="H38" s="304">
        <f t="shared" si="0"/>
        <v>0</v>
      </c>
      <c r="I38" s="235"/>
    </row>
    <row r="39" spans="1:9" s="1" customFormat="1" ht="13.9" x14ac:dyDescent="0.4">
      <c r="A39" s="95"/>
      <c r="B39" s="95"/>
      <c r="C39" s="95"/>
      <c r="D39" s="95"/>
      <c r="E39" s="96"/>
      <c r="F39" s="96"/>
      <c r="G39" s="96"/>
      <c r="H39" s="304">
        <f t="shared" si="0"/>
        <v>0</v>
      </c>
      <c r="I39" s="235"/>
    </row>
    <row r="40" spans="1:9" s="1" customFormat="1" ht="13.9" x14ac:dyDescent="0.4">
      <c r="A40" s="95"/>
      <c r="B40" s="95"/>
      <c r="C40" s="95"/>
      <c r="D40" s="95"/>
      <c r="E40" s="96"/>
      <c r="F40" s="96"/>
      <c r="G40" s="96"/>
      <c r="H40" s="304">
        <f t="shared" si="0"/>
        <v>0</v>
      </c>
      <c r="I40" s="235"/>
    </row>
    <row r="41" spans="1:9" s="1" customFormat="1" ht="13.9" x14ac:dyDescent="0.4">
      <c r="A41" s="95"/>
      <c r="B41" s="95"/>
      <c r="C41" s="95"/>
      <c r="D41" s="95"/>
      <c r="E41" s="96"/>
      <c r="F41" s="96"/>
      <c r="G41" s="96"/>
      <c r="H41" s="304">
        <f t="shared" si="0"/>
        <v>0</v>
      </c>
      <c r="I41" s="235"/>
    </row>
    <row r="42" spans="1:9" s="1" customFormat="1" ht="13.9" x14ac:dyDescent="0.4">
      <c r="A42" s="95"/>
      <c r="B42" s="95"/>
      <c r="C42" s="95"/>
      <c r="D42" s="95"/>
      <c r="E42" s="96"/>
      <c r="F42" s="96"/>
      <c r="G42" s="96"/>
      <c r="H42" s="304">
        <f t="shared" si="0"/>
        <v>0</v>
      </c>
      <c r="I42" s="235"/>
    </row>
    <row r="43" spans="1:9" s="1" customFormat="1" ht="13.9" x14ac:dyDescent="0.4">
      <c r="A43" s="95"/>
      <c r="B43" s="95"/>
      <c r="C43" s="95"/>
      <c r="D43" s="95"/>
      <c r="E43" s="96"/>
      <c r="F43" s="96"/>
      <c r="G43" s="96"/>
      <c r="H43" s="304">
        <f t="shared" si="0"/>
        <v>0</v>
      </c>
      <c r="I43" s="235"/>
    </row>
    <row r="44" spans="1:9" s="1" customFormat="1" ht="13.9" x14ac:dyDescent="0.4">
      <c r="A44" s="95"/>
      <c r="B44" s="95"/>
      <c r="C44" s="95"/>
      <c r="D44" s="95"/>
      <c r="E44" s="96"/>
      <c r="F44" s="96"/>
      <c r="G44" s="96"/>
      <c r="H44" s="304">
        <f t="shared" si="0"/>
        <v>0</v>
      </c>
      <c r="I44" s="235"/>
    </row>
    <row r="45" spans="1:9" s="1" customFormat="1" ht="13.9" x14ac:dyDescent="0.4">
      <c r="A45" s="95"/>
      <c r="B45" s="95"/>
      <c r="C45" s="95"/>
      <c r="D45" s="95"/>
      <c r="E45" s="96"/>
      <c r="F45" s="96"/>
      <c r="G45" s="96"/>
      <c r="H45" s="304">
        <f t="shared" si="0"/>
        <v>0</v>
      </c>
      <c r="I45" s="235"/>
    </row>
    <row r="46" spans="1:9" s="1" customFormat="1" ht="13.9" x14ac:dyDescent="0.4">
      <c r="A46" s="95"/>
      <c r="B46" s="95"/>
      <c r="C46" s="95"/>
      <c r="D46" s="95"/>
      <c r="E46" s="96"/>
      <c r="F46" s="96"/>
      <c r="G46" s="96"/>
      <c r="H46" s="304">
        <f t="shared" si="0"/>
        <v>0</v>
      </c>
      <c r="I46" s="235"/>
    </row>
    <row r="47" spans="1:9" s="1" customFormat="1" ht="13.9" x14ac:dyDescent="0.4">
      <c r="A47" s="95"/>
      <c r="B47" s="95"/>
      <c r="C47" s="95"/>
      <c r="D47" s="95"/>
      <c r="E47" s="96"/>
      <c r="F47" s="96"/>
      <c r="G47" s="96"/>
      <c r="H47" s="304">
        <f t="shared" si="0"/>
        <v>0</v>
      </c>
      <c r="I47" s="235"/>
    </row>
    <row r="48" spans="1:9" s="1" customFormat="1" ht="13.9" x14ac:dyDescent="0.4">
      <c r="A48" s="95"/>
      <c r="B48" s="95"/>
      <c r="C48" s="95"/>
      <c r="D48" s="95"/>
      <c r="E48" s="96"/>
      <c r="F48" s="96"/>
      <c r="G48" s="96"/>
      <c r="H48" s="304">
        <f t="shared" si="0"/>
        <v>0</v>
      </c>
      <c r="I48" s="235"/>
    </row>
    <row r="49" spans="1:9" s="1" customFormat="1" ht="13.9" x14ac:dyDescent="0.4">
      <c r="A49" s="95"/>
      <c r="B49" s="95"/>
      <c r="C49" s="95"/>
      <c r="D49" s="95"/>
      <c r="E49" s="96"/>
      <c r="F49" s="96"/>
      <c r="G49" s="96"/>
      <c r="H49" s="304">
        <f t="shared" si="0"/>
        <v>0</v>
      </c>
      <c r="I49" s="235"/>
    </row>
    <row r="50" spans="1:9" s="1" customFormat="1" ht="13.9" x14ac:dyDescent="0.4">
      <c r="A50" s="95"/>
      <c r="B50" s="95"/>
      <c r="C50" s="95"/>
      <c r="D50" s="95"/>
      <c r="E50" s="96"/>
      <c r="F50" s="96"/>
      <c r="G50" s="96"/>
      <c r="H50" s="304">
        <f t="shared" si="0"/>
        <v>0</v>
      </c>
      <c r="I50" s="235"/>
    </row>
    <row r="51" spans="1:9" s="1" customFormat="1" ht="13.9" x14ac:dyDescent="0.4">
      <c r="A51" s="95"/>
      <c r="B51" s="95"/>
      <c r="C51" s="95"/>
      <c r="D51" s="95"/>
      <c r="E51" s="96"/>
      <c r="F51" s="96"/>
      <c r="G51" s="96"/>
      <c r="H51" s="304">
        <f t="shared" si="0"/>
        <v>0</v>
      </c>
      <c r="I51" s="235"/>
    </row>
    <row r="52" spans="1:9" s="1" customFormat="1" ht="13.9" x14ac:dyDescent="0.4">
      <c r="A52" s="95"/>
      <c r="B52" s="95"/>
      <c r="C52" s="95"/>
      <c r="D52" s="95"/>
      <c r="E52" s="96"/>
      <c r="F52" s="96"/>
      <c r="G52" s="96"/>
      <c r="H52" s="304">
        <f t="shared" si="0"/>
        <v>0</v>
      </c>
      <c r="I52" s="235"/>
    </row>
    <row r="53" spans="1:9" s="1" customFormat="1" ht="13.9" x14ac:dyDescent="0.4">
      <c r="A53" s="95"/>
      <c r="B53" s="95"/>
      <c r="C53" s="95"/>
      <c r="D53" s="95"/>
      <c r="E53" s="96"/>
      <c r="F53" s="96"/>
      <c r="G53" s="96"/>
      <c r="H53" s="304">
        <f t="shared" si="0"/>
        <v>0</v>
      </c>
      <c r="I53" s="235"/>
    </row>
    <row r="54" spans="1:9" s="1" customFormat="1" ht="13.9" x14ac:dyDescent="0.4">
      <c r="A54" s="95"/>
      <c r="B54" s="95"/>
      <c r="C54" s="95"/>
      <c r="D54" s="95"/>
      <c r="E54" s="96"/>
      <c r="F54" s="96"/>
      <c r="G54" s="96"/>
      <c r="H54" s="304">
        <f t="shared" si="0"/>
        <v>0</v>
      </c>
      <c r="I54" s="235"/>
    </row>
    <row r="55" spans="1:9" s="1" customFormat="1" ht="13.9" x14ac:dyDescent="0.4">
      <c r="A55" s="95"/>
      <c r="B55" s="95"/>
      <c r="C55" s="95"/>
      <c r="D55" s="95"/>
      <c r="E55" s="96"/>
      <c r="F55" s="96"/>
      <c r="G55" s="96"/>
      <c r="H55" s="304">
        <f t="shared" si="0"/>
        <v>0</v>
      </c>
      <c r="I55" s="235"/>
    </row>
    <row r="56" spans="1:9" ht="13.9" x14ac:dyDescent="0.4">
      <c r="A56" s="95"/>
      <c r="B56" s="95"/>
      <c r="C56" s="95"/>
      <c r="D56" s="95"/>
      <c r="E56" s="96"/>
      <c r="F56" s="96"/>
      <c r="G56" s="96"/>
      <c r="H56" s="304">
        <f t="shared" si="0"/>
        <v>0</v>
      </c>
      <c r="I56" s="235"/>
    </row>
    <row r="57" spans="1:9" ht="13.9" x14ac:dyDescent="0.4">
      <c r="A57" s="106"/>
      <c r="B57" s="106"/>
      <c r="C57" s="106"/>
      <c r="D57" s="106"/>
      <c r="E57" s="96"/>
      <c r="F57" s="96"/>
      <c r="G57" s="96"/>
      <c r="H57" s="305">
        <f t="shared" si="0"/>
        <v>0</v>
      </c>
      <c r="I57" s="235"/>
    </row>
    <row r="58" spans="1:9" ht="15" x14ac:dyDescent="0.4">
      <c r="A58" s="84" t="s">
        <v>76</v>
      </c>
      <c r="B58" s="85"/>
      <c r="C58" s="85"/>
      <c r="D58" s="85"/>
      <c r="E58" s="85"/>
      <c r="F58" s="85"/>
      <c r="G58" s="94"/>
      <c r="H58" s="85"/>
      <c r="I58" s="85"/>
    </row>
    <row r="59" spans="1:9" ht="15" x14ac:dyDescent="0.4">
      <c r="A59" s="84" t="s">
        <v>77</v>
      </c>
      <c r="B59" s="85"/>
      <c r="C59" s="85"/>
      <c r="D59" s="85"/>
      <c r="E59" s="85"/>
      <c r="F59" s="85"/>
      <c r="G59" s="94"/>
      <c r="H59" s="85"/>
      <c r="I59" s="85"/>
    </row>
    <row r="60" spans="1:9" ht="15" x14ac:dyDescent="0.4">
      <c r="A60" s="84" t="s">
        <v>80</v>
      </c>
      <c r="B60" s="85"/>
      <c r="C60" s="85"/>
      <c r="D60" s="85"/>
      <c r="E60" s="85"/>
      <c r="F60" s="85"/>
      <c r="G60" s="94"/>
      <c r="H60" s="85"/>
      <c r="I60" s="85"/>
    </row>
    <row r="61" spans="1:9" x14ac:dyDescent="0.35">
      <c r="A61" s="98" t="s">
        <v>78</v>
      </c>
      <c r="B61" s="83"/>
      <c r="C61" s="83"/>
      <c r="D61" s="83"/>
      <c r="E61" s="83"/>
      <c r="F61" s="83"/>
      <c r="G61" s="83"/>
      <c r="H61" s="83"/>
      <c r="I61" s="99"/>
    </row>
    <row r="62" spans="1:9" x14ac:dyDescent="0.35">
      <c r="A62" s="14"/>
      <c r="B62" s="1"/>
      <c r="C62" s="1"/>
      <c r="E62" s="1"/>
      <c r="F62" s="1"/>
    </row>
    <row r="63" spans="1:9" x14ac:dyDescent="0.35">
      <c r="A63" s="14"/>
      <c r="B63" s="1"/>
      <c r="C63" s="1"/>
      <c r="E63" s="1"/>
      <c r="F63" s="1"/>
    </row>
    <row r="64" spans="1:9" x14ac:dyDescent="0.35">
      <c r="A64" s="11"/>
      <c r="B64" s="1"/>
      <c r="C64" s="1"/>
      <c r="E64" s="1"/>
      <c r="F64" s="1"/>
    </row>
    <row r="65" spans="1:6" x14ac:dyDescent="0.35">
      <c r="A65" s="11"/>
      <c r="B65" s="1"/>
      <c r="C65" s="1"/>
      <c r="E65" s="1"/>
      <c r="F65" s="1"/>
    </row>
    <row r="66" spans="1:6" x14ac:dyDescent="0.35">
      <c r="A66" s="14"/>
      <c r="B66" s="1"/>
      <c r="C66" s="1"/>
      <c r="E66" s="1"/>
      <c r="F66" s="1"/>
    </row>
    <row r="67" spans="1:6" x14ac:dyDescent="0.35">
      <c r="A67" s="14"/>
      <c r="B67" s="1"/>
      <c r="C67" s="1"/>
      <c r="E67" s="1"/>
      <c r="F67" s="1"/>
    </row>
    <row r="68" spans="1:6" x14ac:dyDescent="0.35">
      <c r="A68" s="14"/>
      <c r="B68" s="1"/>
      <c r="C68" s="1"/>
      <c r="E68" s="1"/>
      <c r="F68" s="1"/>
    </row>
    <row r="69" spans="1:6" x14ac:dyDescent="0.35">
      <c r="A69" s="11"/>
      <c r="B69" s="1"/>
      <c r="C69" s="1"/>
      <c r="E69" s="1"/>
      <c r="F69" s="1"/>
    </row>
    <row r="70" spans="1:6" x14ac:dyDescent="0.35">
      <c r="A70" s="11"/>
      <c r="B70" s="1"/>
      <c r="C70" s="1"/>
      <c r="E70" s="1"/>
      <c r="F70" s="1"/>
    </row>
    <row r="71" spans="1:6" x14ac:dyDescent="0.35">
      <c r="A71" s="11"/>
      <c r="B71" s="1"/>
      <c r="C71" s="1"/>
      <c r="E71" s="1"/>
      <c r="F71" s="1"/>
    </row>
    <row r="72" spans="1:6" x14ac:dyDescent="0.35">
      <c r="A72" s="11"/>
      <c r="B72" s="1"/>
      <c r="C72" s="1"/>
      <c r="E72" s="1"/>
      <c r="F72" s="1"/>
    </row>
  </sheetData>
  <sheetProtection sheet="1"/>
  <mergeCells count="2">
    <mergeCell ref="A1:H1"/>
    <mergeCell ref="A2:H2"/>
  </mergeCells>
  <dataValidations count="2">
    <dataValidation type="list" allowBlank="1" showInputMessage="1" showErrorMessage="1" sqref="I7:I57" xr:uid="{00000000-0002-0000-0600-000000000000}">
      <formula1>"Yes, No"</formula1>
    </dataValidation>
    <dataValidation type="custom" allowBlank="1" showInputMessage="1" showErrorMessage="1" error="Amounts must be limited to a maximum of 2 decimal places." sqref="E8:G57" xr:uid="{00000000-0002-0000-0600-000001000000}">
      <formula1>(E8*100)=INT(E8*100)</formula1>
    </dataValidation>
  </dataValidations>
  <pageMargins left="0.70866141732283472" right="0.70866141732283472" top="0.74803149606299213" bottom="0.74803149606299213" header="0.31496062992125984" footer="0.31496062992125984"/>
  <pageSetup paperSize="5" scale="72" fitToHeight="0" orientation="landscape" r:id="rId1"/>
  <headerFooter>
    <oddHeader>&amp;CCANCODE
RECIPIENT CLAIM SUMMARY and/or ADVANCE CLAIM FORM</oddHeader>
    <oddFooter>&amp;C&amp;A&amp;RPage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I68"/>
  <sheetViews>
    <sheetView showGridLines="0" zoomScale="80" zoomScaleNormal="80" zoomScalePageLayoutView="80" workbookViewId="0">
      <selection activeCell="G7" sqref="G7"/>
    </sheetView>
  </sheetViews>
  <sheetFormatPr defaultRowHeight="12.75" x14ac:dyDescent="0.35"/>
  <cols>
    <col min="1" max="1" width="30.73046875" style="9" customWidth="1"/>
    <col min="2" max="4" width="30.73046875" customWidth="1"/>
    <col min="5" max="8" width="20.73046875" customWidth="1"/>
    <col min="9" max="9" width="14.59765625" customWidth="1"/>
    <col min="10" max="10" width="7.1328125" customWidth="1"/>
    <col min="11" max="11" width="3.59765625" bestFit="1" customWidth="1"/>
    <col min="12" max="12" width="4.86328125" bestFit="1" customWidth="1"/>
  </cols>
  <sheetData>
    <row r="1" spans="1:9" ht="45" customHeight="1" x14ac:dyDescent="0.35">
      <c r="A1" s="611">
        <f>'1. Recipient Information'!B6</f>
        <v>0</v>
      </c>
      <c r="B1" s="611"/>
      <c r="C1" s="611"/>
      <c r="D1" s="611"/>
      <c r="E1" s="611"/>
      <c r="F1" s="611"/>
      <c r="G1" s="611"/>
      <c r="H1" s="611"/>
    </row>
    <row r="2" spans="1:9" ht="20.100000000000001" customHeight="1" x14ac:dyDescent="0.6">
      <c r="A2" s="757" t="s">
        <v>268</v>
      </c>
      <c r="B2" s="757"/>
      <c r="C2" s="757"/>
      <c r="D2" s="757"/>
      <c r="E2" s="757"/>
      <c r="F2" s="757"/>
      <c r="G2" s="757"/>
      <c r="H2" s="757"/>
    </row>
    <row r="3" spans="1:9" ht="15" customHeight="1" x14ac:dyDescent="0.4">
      <c r="A3" s="100" t="s">
        <v>20</v>
      </c>
      <c r="B3" s="21" t="str">
        <f>'3. Summary of Request'!B4</f>
        <v xml:space="preserve"> to  </v>
      </c>
      <c r="C3" s="22"/>
      <c r="D3" s="22"/>
      <c r="E3" s="22"/>
      <c r="F3" s="22"/>
      <c r="G3" s="19"/>
      <c r="H3" s="19"/>
    </row>
    <row r="4" spans="1:9" ht="15" customHeight="1" x14ac:dyDescent="0.4">
      <c r="A4" s="100" t="s">
        <v>8</v>
      </c>
      <c r="B4" s="256">
        <f>'1. Recipient Information'!B7</f>
        <v>0</v>
      </c>
      <c r="C4" s="23"/>
      <c r="D4" s="24"/>
      <c r="E4" s="25"/>
      <c r="F4" s="25"/>
      <c r="G4" s="19"/>
      <c r="H4" s="19"/>
      <c r="I4" s="608" t="str">
        <f>'1. Recipient Information'!B29</f>
        <v>Version: 10-2021</v>
      </c>
    </row>
    <row r="5" spans="1:9" ht="15" customHeight="1" x14ac:dyDescent="0.4">
      <c r="A5" s="26"/>
      <c r="B5" s="26"/>
      <c r="C5" s="27"/>
      <c r="D5" s="19"/>
      <c r="E5" s="19"/>
      <c r="F5" s="28"/>
      <c r="G5" s="29" t="s">
        <v>4</v>
      </c>
      <c r="H5" s="30">
        <f>SUM(H8:H57)</f>
        <v>0</v>
      </c>
      <c r="I5" s="109" t="s">
        <v>209</v>
      </c>
    </row>
    <row r="6" spans="1:9" ht="45" customHeight="1" x14ac:dyDescent="0.35">
      <c r="A6" s="91" t="s">
        <v>0</v>
      </c>
      <c r="B6" s="91" t="s">
        <v>34</v>
      </c>
      <c r="C6" s="92" t="s">
        <v>1</v>
      </c>
      <c r="D6" s="91" t="s">
        <v>2</v>
      </c>
      <c r="E6" s="91" t="s">
        <v>35</v>
      </c>
      <c r="F6" s="92" t="s">
        <v>23</v>
      </c>
      <c r="G6" s="92" t="s">
        <v>367</v>
      </c>
      <c r="H6" s="93" t="s">
        <v>36</v>
      </c>
      <c r="I6" s="109" t="s">
        <v>84</v>
      </c>
    </row>
    <row r="7" spans="1:9" s="48" customFormat="1" ht="14.25" thickBot="1" x14ac:dyDescent="0.45">
      <c r="A7" s="281" t="s">
        <v>207</v>
      </c>
      <c r="B7" s="281" t="s">
        <v>212</v>
      </c>
      <c r="C7" s="287" t="s">
        <v>204</v>
      </c>
      <c r="D7" s="299" t="s">
        <v>213</v>
      </c>
      <c r="E7" s="300">
        <v>1235.57</v>
      </c>
      <c r="F7" s="288">
        <v>86.4</v>
      </c>
      <c r="G7" s="302">
        <v>18.53</v>
      </c>
      <c r="H7" s="301">
        <v>1340.5</v>
      </c>
      <c r="I7" s="306"/>
    </row>
    <row r="8" spans="1:9" s="48" customFormat="1" ht="13.9" x14ac:dyDescent="0.4">
      <c r="A8" s="95"/>
      <c r="B8" s="95"/>
      <c r="C8" s="95" t="s">
        <v>79</v>
      </c>
      <c r="D8" s="95"/>
      <c r="E8" s="96"/>
      <c r="F8" s="96"/>
      <c r="G8" s="96"/>
      <c r="H8" s="304">
        <f t="shared" ref="H8:H57" si="0">IFERROR(SUM(E8:G8),0)</f>
        <v>0</v>
      </c>
      <c r="I8" s="235"/>
    </row>
    <row r="9" spans="1:9" s="48" customFormat="1" ht="13.9" x14ac:dyDescent="0.4">
      <c r="A9" s="95"/>
      <c r="B9" s="95"/>
      <c r="C9" s="95"/>
      <c r="D9" s="95"/>
      <c r="E9" s="96"/>
      <c r="F9" s="96"/>
      <c r="G9" s="96"/>
      <c r="H9" s="304">
        <f t="shared" si="0"/>
        <v>0</v>
      </c>
      <c r="I9" s="235"/>
    </row>
    <row r="10" spans="1:9" s="48" customFormat="1" ht="13.9" x14ac:dyDescent="0.4">
      <c r="A10" s="95"/>
      <c r="B10" s="95"/>
      <c r="C10" s="95"/>
      <c r="D10" s="95"/>
      <c r="E10" s="96"/>
      <c r="F10" s="96"/>
      <c r="G10" s="96"/>
      <c r="H10" s="304">
        <f t="shared" si="0"/>
        <v>0</v>
      </c>
      <c r="I10" s="235"/>
    </row>
    <row r="11" spans="1:9" s="48" customFormat="1" ht="13.9" x14ac:dyDescent="0.4">
      <c r="A11" s="95"/>
      <c r="B11" s="95"/>
      <c r="C11" s="95"/>
      <c r="D11" s="95"/>
      <c r="E11" s="96"/>
      <c r="F11" s="96"/>
      <c r="G11" s="96"/>
      <c r="H11" s="304">
        <f t="shared" si="0"/>
        <v>0</v>
      </c>
      <c r="I11" s="235"/>
    </row>
    <row r="12" spans="1:9" s="48" customFormat="1" ht="13.9" x14ac:dyDescent="0.4">
      <c r="A12" s="95"/>
      <c r="B12" s="95"/>
      <c r="C12" s="95"/>
      <c r="D12" s="95"/>
      <c r="E12" s="96"/>
      <c r="F12" s="96"/>
      <c r="G12" s="96"/>
      <c r="H12" s="304">
        <f t="shared" si="0"/>
        <v>0</v>
      </c>
      <c r="I12" s="235"/>
    </row>
    <row r="13" spans="1:9" s="48" customFormat="1" ht="13.9" x14ac:dyDescent="0.4">
      <c r="A13" s="95"/>
      <c r="B13" s="95"/>
      <c r="C13" s="95"/>
      <c r="D13" s="95"/>
      <c r="E13" s="96"/>
      <c r="F13" s="96"/>
      <c r="G13" s="96"/>
      <c r="H13" s="304">
        <f t="shared" si="0"/>
        <v>0</v>
      </c>
      <c r="I13" s="235"/>
    </row>
    <row r="14" spans="1:9" s="48" customFormat="1" ht="13.9" x14ac:dyDescent="0.4">
      <c r="A14" s="95"/>
      <c r="B14" s="95"/>
      <c r="C14" s="95"/>
      <c r="D14" s="95"/>
      <c r="E14" s="96"/>
      <c r="F14" s="96"/>
      <c r="G14" s="96"/>
      <c r="H14" s="97">
        <f>IFERROR(SUM(E14:G14),0)</f>
        <v>0</v>
      </c>
      <c r="I14" s="235"/>
    </row>
    <row r="15" spans="1:9" s="48" customFormat="1" ht="13.9" x14ac:dyDescent="0.4">
      <c r="A15" s="95"/>
      <c r="B15" s="95"/>
      <c r="C15" s="95"/>
      <c r="D15" s="95"/>
      <c r="E15" s="96"/>
      <c r="F15" s="96"/>
      <c r="G15" s="96"/>
      <c r="H15" s="304">
        <f t="shared" si="0"/>
        <v>0</v>
      </c>
      <c r="I15" s="235"/>
    </row>
    <row r="16" spans="1:9" s="48" customFormat="1" ht="13.9" x14ac:dyDescent="0.4">
      <c r="A16" s="95"/>
      <c r="B16" s="95"/>
      <c r="C16" s="95"/>
      <c r="D16" s="95"/>
      <c r="E16" s="96"/>
      <c r="F16" s="96"/>
      <c r="G16" s="96"/>
      <c r="H16" s="304">
        <f t="shared" si="0"/>
        <v>0</v>
      </c>
      <c r="I16" s="235"/>
    </row>
    <row r="17" spans="1:9" s="48" customFormat="1" ht="13.9" x14ac:dyDescent="0.4">
      <c r="A17" s="95"/>
      <c r="B17" s="95"/>
      <c r="C17" s="95"/>
      <c r="D17" s="95"/>
      <c r="E17" s="96"/>
      <c r="F17" s="96"/>
      <c r="G17" s="96"/>
      <c r="H17" s="304">
        <f t="shared" si="0"/>
        <v>0</v>
      </c>
      <c r="I17" s="235"/>
    </row>
    <row r="18" spans="1:9" s="48" customFormat="1" ht="13.9" x14ac:dyDescent="0.4">
      <c r="A18" s="95"/>
      <c r="B18" s="95"/>
      <c r="C18" s="95"/>
      <c r="D18" s="95"/>
      <c r="E18" s="96"/>
      <c r="F18" s="96"/>
      <c r="G18" s="96"/>
      <c r="H18" s="304">
        <f t="shared" si="0"/>
        <v>0</v>
      </c>
      <c r="I18" s="235"/>
    </row>
    <row r="19" spans="1:9" s="48" customFormat="1" ht="13.9" x14ac:dyDescent="0.4">
      <c r="A19" s="95"/>
      <c r="B19" s="95"/>
      <c r="C19" s="95"/>
      <c r="D19" s="95"/>
      <c r="E19" s="96"/>
      <c r="F19" s="96"/>
      <c r="G19" s="96"/>
      <c r="H19" s="304">
        <f t="shared" si="0"/>
        <v>0</v>
      </c>
      <c r="I19" s="235"/>
    </row>
    <row r="20" spans="1:9" s="48" customFormat="1" ht="13.9" x14ac:dyDescent="0.4">
      <c r="A20" s="95"/>
      <c r="B20" s="95"/>
      <c r="C20" s="95"/>
      <c r="D20" s="95"/>
      <c r="E20" s="96"/>
      <c r="F20" s="96"/>
      <c r="G20" s="96"/>
      <c r="H20" s="304">
        <f t="shared" si="0"/>
        <v>0</v>
      </c>
      <c r="I20" s="235"/>
    </row>
    <row r="21" spans="1:9" s="48" customFormat="1" ht="13.9" x14ac:dyDescent="0.4">
      <c r="A21" s="95"/>
      <c r="B21" s="95"/>
      <c r="C21" s="95"/>
      <c r="D21" s="95"/>
      <c r="E21" s="96"/>
      <c r="F21" s="96"/>
      <c r="G21" s="96"/>
      <c r="H21" s="304">
        <f t="shared" si="0"/>
        <v>0</v>
      </c>
      <c r="I21" s="235"/>
    </row>
    <row r="22" spans="1:9" s="48" customFormat="1" ht="13.9" x14ac:dyDescent="0.4">
      <c r="A22" s="95"/>
      <c r="B22" s="95"/>
      <c r="C22" s="95"/>
      <c r="D22" s="95"/>
      <c r="E22" s="96"/>
      <c r="F22" s="96"/>
      <c r="G22" s="96"/>
      <c r="H22" s="304">
        <f t="shared" si="0"/>
        <v>0</v>
      </c>
      <c r="I22" s="235"/>
    </row>
    <row r="23" spans="1:9" s="48" customFormat="1" ht="13.9" x14ac:dyDescent="0.4">
      <c r="A23" s="95"/>
      <c r="B23" s="95"/>
      <c r="C23" s="95"/>
      <c r="D23" s="95"/>
      <c r="E23" s="96"/>
      <c r="F23" s="96"/>
      <c r="G23" s="96"/>
      <c r="H23" s="304">
        <f t="shared" si="0"/>
        <v>0</v>
      </c>
      <c r="I23" s="235"/>
    </row>
    <row r="24" spans="1:9" s="48" customFormat="1" ht="13.9" x14ac:dyDescent="0.4">
      <c r="A24" s="95"/>
      <c r="B24" s="95"/>
      <c r="C24" s="95"/>
      <c r="D24" s="95"/>
      <c r="E24" s="96"/>
      <c r="F24" s="96"/>
      <c r="G24" s="96"/>
      <c r="H24" s="304">
        <f t="shared" si="0"/>
        <v>0</v>
      </c>
      <c r="I24" s="235"/>
    </row>
    <row r="25" spans="1:9" s="48" customFormat="1" ht="13.9" x14ac:dyDescent="0.4">
      <c r="A25" s="95"/>
      <c r="B25" s="95"/>
      <c r="C25" s="95"/>
      <c r="D25" s="95"/>
      <c r="E25" s="96"/>
      <c r="F25" s="96"/>
      <c r="G25" s="96"/>
      <c r="H25" s="304">
        <f t="shared" si="0"/>
        <v>0</v>
      </c>
      <c r="I25" s="235"/>
    </row>
    <row r="26" spans="1:9" s="48" customFormat="1" ht="13.9" x14ac:dyDescent="0.4">
      <c r="A26" s="95"/>
      <c r="B26" s="95"/>
      <c r="C26" s="95"/>
      <c r="D26" s="95"/>
      <c r="E26" s="96"/>
      <c r="F26" s="96"/>
      <c r="G26" s="96"/>
      <c r="H26" s="304">
        <f t="shared" si="0"/>
        <v>0</v>
      </c>
      <c r="I26" s="235"/>
    </row>
    <row r="27" spans="1:9" s="48" customFormat="1" ht="13.9" x14ac:dyDescent="0.4">
      <c r="A27" s="95"/>
      <c r="B27" s="95"/>
      <c r="C27" s="95"/>
      <c r="D27" s="95"/>
      <c r="E27" s="96"/>
      <c r="F27" s="96"/>
      <c r="G27" s="96"/>
      <c r="H27" s="304">
        <f t="shared" si="0"/>
        <v>0</v>
      </c>
      <c r="I27" s="235"/>
    </row>
    <row r="28" spans="1:9" s="48" customFormat="1" ht="13.9" x14ac:dyDescent="0.4">
      <c r="A28" s="95"/>
      <c r="B28" s="95"/>
      <c r="C28" s="95"/>
      <c r="D28" s="95"/>
      <c r="E28" s="96"/>
      <c r="F28" s="96"/>
      <c r="G28" s="96"/>
      <c r="H28" s="304">
        <f t="shared" si="0"/>
        <v>0</v>
      </c>
      <c r="I28" s="235"/>
    </row>
    <row r="29" spans="1:9" s="1" customFormat="1" ht="15" customHeight="1" x14ac:dyDescent="0.4">
      <c r="A29" s="95"/>
      <c r="B29" s="95"/>
      <c r="C29" s="95"/>
      <c r="D29" s="95"/>
      <c r="E29" s="96"/>
      <c r="F29" s="96"/>
      <c r="G29" s="96"/>
      <c r="H29" s="304">
        <f t="shared" si="0"/>
        <v>0</v>
      </c>
      <c r="I29" s="235"/>
    </row>
    <row r="30" spans="1:9" s="1" customFormat="1" ht="13.9" x14ac:dyDescent="0.4">
      <c r="A30" s="95"/>
      <c r="B30" s="95"/>
      <c r="C30" s="95"/>
      <c r="D30" s="95"/>
      <c r="E30" s="96"/>
      <c r="F30" s="96"/>
      <c r="G30" s="96"/>
      <c r="H30" s="304">
        <f t="shared" si="0"/>
        <v>0</v>
      </c>
      <c r="I30" s="235"/>
    </row>
    <row r="31" spans="1:9" s="1" customFormat="1" ht="13.9" x14ac:dyDescent="0.4">
      <c r="A31" s="95"/>
      <c r="B31" s="95"/>
      <c r="C31" s="95"/>
      <c r="D31" s="95"/>
      <c r="E31" s="96"/>
      <c r="F31" s="96"/>
      <c r="G31" s="96"/>
      <c r="H31" s="304">
        <f t="shared" si="0"/>
        <v>0</v>
      </c>
      <c r="I31" s="235"/>
    </row>
    <row r="32" spans="1:9" s="1" customFormat="1" ht="13.9" x14ac:dyDescent="0.4">
      <c r="A32" s="95"/>
      <c r="B32" s="95"/>
      <c r="C32" s="95"/>
      <c r="D32" s="95"/>
      <c r="E32" s="96"/>
      <c r="F32" s="96"/>
      <c r="G32" s="96"/>
      <c r="H32" s="304">
        <f t="shared" si="0"/>
        <v>0</v>
      </c>
      <c r="I32" s="235"/>
    </row>
    <row r="33" spans="1:9" s="1" customFormat="1" ht="13.9" x14ac:dyDescent="0.4">
      <c r="A33" s="95"/>
      <c r="B33" s="95"/>
      <c r="C33" s="95"/>
      <c r="D33" s="95"/>
      <c r="E33" s="96"/>
      <c r="F33" s="96"/>
      <c r="G33" s="96"/>
      <c r="H33" s="304">
        <f t="shared" si="0"/>
        <v>0</v>
      </c>
      <c r="I33" s="235"/>
    </row>
    <row r="34" spans="1:9" s="1" customFormat="1" ht="13.9" x14ac:dyDescent="0.4">
      <c r="A34" s="95"/>
      <c r="B34" s="95"/>
      <c r="C34" s="95"/>
      <c r="D34" s="95"/>
      <c r="E34" s="96"/>
      <c r="F34" s="96"/>
      <c r="G34" s="96"/>
      <c r="H34" s="304">
        <f t="shared" si="0"/>
        <v>0</v>
      </c>
      <c r="I34" s="235"/>
    </row>
    <row r="35" spans="1:9" s="1" customFormat="1" ht="13.9" x14ac:dyDescent="0.4">
      <c r="A35" s="95"/>
      <c r="B35" s="95"/>
      <c r="C35" s="95"/>
      <c r="D35" s="95"/>
      <c r="E35" s="96"/>
      <c r="F35" s="96"/>
      <c r="G35" s="96"/>
      <c r="H35" s="304">
        <f t="shared" si="0"/>
        <v>0</v>
      </c>
      <c r="I35" s="235"/>
    </row>
    <row r="36" spans="1:9" s="1" customFormat="1" ht="13.9" x14ac:dyDescent="0.4">
      <c r="A36" s="95"/>
      <c r="B36" s="95"/>
      <c r="C36" s="95"/>
      <c r="D36" s="95"/>
      <c r="E36" s="96"/>
      <c r="F36" s="96"/>
      <c r="G36" s="96"/>
      <c r="H36" s="304">
        <f t="shared" si="0"/>
        <v>0</v>
      </c>
      <c r="I36" s="235"/>
    </row>
    <row r="37" spans="1:9" s="1" customFormat="1" ht="13.9" x14ac:dyDescent="0.4">
      <c r="A37" s="95"/>
      <c r="B37" s="95"/>
      <c r="C37" s="95"/>
      <c r="D37" s="95"/>
      <c r="E37" s="96"/>
      <c r="F37" s="96"/>
      <c r="G37" s="96"/>
      <c r="H37" s="304">
        <f t="shared" si="0"/>
        <v>0</v>
      </c>
      <c r="I37" s="235"/>
    </row>
    <row r="38" spans="1:9" s="1" customFormat="1" ht="13.9" x14ac:dyDescent="0.4">
      <c r="A38" s="95"/>
      <c r="B38" s="95"/>
      <c r="C38" s="95"/>
      <c r="D38" s="95"/>
      <c r="E38" s="96"/>
      <c r="F38" s="96"/>
      <c r="G38" s="96"/>
      <c r="H38" s="304">
        <f t="shared" si="0"/>
        <v>0</v>
      </c>
      <c r="I38" s="235"/>
    </row>
    <row r="39" spans="1:9" s="1" customFormat="1" ht="13.9" x14ac:dyDescent="0.4">
      <c r="A39" s="95"/>
      <c r="B39" s="95"/>
      <c r="C39" s="95"/>
      <c r="D39" s="95"/>
      <c r="E39" s="96"/>
      <c r="F39" s="96"/>
      <c r="G39" s="96"/>
      <c r="H39" s="304">
        <f t="shared" si="0"/>
        <v>0</v>
      </c>
      <c r="I39" s="235"/>
    </row>
    <row r="40" spans="1:9" s="1" customFormat="1" ht="13.9" x14ac:dyDescent="0.4">
      <c r="A40" s="95"/>
      <c r="B40" s="95"/>
      <c r="C40" s="95"/>
      <c r="D40" s="95"/>
      <c r="E40" s="96"/>
      <c r="F40" s="96"/>
      <c r="G40" s="96"/>
      <c r="H40" s="304">
        <f t="shared" si="0"/>
        <v>0</v>
      </c>
      <c r="I40" s="235"/>
    </row>
    <row r="41" spans="1:9" s="1" customFormat="1" ht="13.9" x14ac:dyDescent="0.4">
      <c r="A41" s="95"/>
      <c r="B41" s="95"/>
      <c r="C41" s="95"/>
      <c r="D41" s="95"/>
      <c r="E41" s="96"/>
      <c r="F41" s="96"/>
      <c r="G41" s="96"/>
      <c r="H41" s="304">
        <f t="shared" si="0"/>
        <v>0</v>
      </c>
      <c r="I41" s="235"/>
    </row>
    <row r="42" spans="1:9" s="1" customFormat="1" ht="13.9" x14ac:dyDescent="0.4">
      <c r="A42" s="95"/>
      <c r="B42" s="95"/>
      <c r="C42" s="95"/>
      <c r="D42" s="95"/>
      <c r="E42" s="96"/>
      <c r="F42" s="96"/>
      <c r="G42" s="96"/>
      <c r="H42" s="304">
        <f t="shared" si="0"/>
        <v>0</v>
      </c>
      <c r="I42" s="235"/>
    </row>
    <row r="43" spans="1:9" s="1" customFormat="1" ht="13.9" x14ac:dyDescent="0.4">
      <c r="A43" s="95"/>
      <c r="B43" s="95"/>
      <c r="C43" s="95"/>
      <c r="D43" s="95"/>
      <c r="E43" s="96"/>
      <c r="F43" s="96"/>
      <c r="G43" s="96"/>
      <c r="H43" s="304">
        <f t="shared" si="0"/>
        <v>0</v>
      </c>
      <c r="I43" s="235"/>
    </row>
    <row r="44" spans="1:9" s="1" customFormat="1" ht="13.9" x14ac:dyDescent="0.4">
      <c r="A44" s="95"/>
      <c r="B44" s="95"/>
      <c r="C44" s="95"/>
      <c r="D44" s="95"/>
      <c r="E44" s="96"/>
      <c r="F44" s="96"/>
      <c r="G44" s="96"/>
      <c r="H44" s="304">
        <f t="shared" si="0"/>
        <v>0</v>
      </c>
      <c r="I44" s="235"/>
    </row>
    <row r="45" spans="1:9" s="1" customFormat="1" ht="13.9" x14ac:dyDescent="0.4">
      <c r="A45" s="95"/>
      <c r="B45" s="95"/>
      <c r="C45" s="95"/>
      <c r="D45" s="95"/>
      <c r="E45" s="96"/>
      <c r="F45" s="96"/>
      <c r="G45" s="96"/>
      <c r="H45" s="304">
        <f t="shared" si="0"/>
        <v>0</v>
      </c>
      <c r="I45" s="235"/>
    </row>
    <row r="46" spans="1:9" s="1" customFormat="1" ht="13.9" x14ac:dyDescent="0.4">
      <c r="A46" s="95"/>
      <c r="B46" s="95"/>
      <c r="C46" s="95"/>
      <c r="D46" s="95"/>
      <c r="E46" s="96"/>
      <c r="F46" s="96"/>
      <c r="G46" s="96"/>
      <c r="H46" s="304">
        <f t="shared" si="0"/>
        <v>0</v>
      </c>
      <c r="I46" s="235"/>
    </row>
    <row r="47" spans="1:9" s="1" customFormat="1" ht="13.9" x14ac:dyDescent="0.4">
      <c r="A47" s="95"/>
      <c r="B47" s="95"/>
      <c r="C47" s="95"/>
      <c r="D47" s="95"/>
      <c r="E47" s="96"/>
      <c r="F47" s="96"/>
      <c r="G47" s="96"/>
      <c r="H47" s="304">
        <f t="shared" si="0"/>
        <v>0</v>
      </c>
      <c r="I47" s="235"/>
    </row>
    <row r="48" spans="1:9" s="1" customFormat="1" ht="13.9" x14ac:dyDescent="0.4">
      <c r="A48" s="95"/>
      <c r="B48" s="95"/>
      <c r="C48" s="95"/>
      <c r="D48" s="95"/>
      <c r="E48" s="96"/>
      <c r="F48" s="96"/>
      <c r="G48" s="96"/>
      <c r="H48" s="304">
        <f t="shared" si="0"/>
        <v>0</v>
      </c>
      <c r="I48" s="235"/>
    </row>
    <row r="49" spans="1:9" s="1" customFormat="1" ht="13.9" x14ac:dyDescent="0.4">
      <c r="A49" s="95"/>
      <c r="B49" s="95"/>
      <c r="C49" s="95"/>
      <c r="D49" s="95"/>
      <c r="E49" s="96"/>
      <c r="F49" s="96"/>
      <c r="G49" s="96"/>
      <c r="H49" s="304">
        <f t="shared" si="0"/>
        <v>0</v>
      </c>
      <c r="I49" s="235"/>
    </row>
    <row r="50" spans="1:9" s="1" customFormat="1" ht="13.9" x14ac:dyDescent="0.4">
      <c r="A50" s="95"/>
      <c r="B50" s="95"/>
      <c r="C50" s="95"/>
      <c r="D50" s="95"/>
      <c r="E50" s="96"/>
      <c r="F50" s="96"/>
      <c r="G50" s="96"/>
      <c r="H50" s="304">
        <f t="shared" si="0"/>
        <v>0</v>
      </c>
      <c r="I50" s="235"/>
    </row>
    <row r="51" spans="1:9" s="1" customFormat="1" ht="13.9" x14ac:dyDescent="0.4">
      <c r="A51" s="95"/>
      <c r="B51" s="95"/>
      <c r="C51" s="95"/>
      <c r="D51" s="95"/>
      <c r="E51" s="96"/>
      <c r="F51" s="96"/>
      <c r="G51" s="96"/>
      <c r="H51" s="304">
        <f t="shared" si="0"/>
        <v>0</v>
      </c>
      <c r="I51" s="235"/>
    </row>
    <row r="52" spans="1:9" s="1" customFormat="1" ht="13.9" x14ac:dyDescent="0.4">
      <c r="A52" s="95"/>
      <c r="B52" s="95"/>
      <c r="C52" s="95"/>
      <c r="D52" s="95"/>
      <c r="E52" s="96"/>
      <c r="F52" s="96"/>
      <c r="G52" s="96"/>
      <c r="H52" s="304">
        <f t="shared" si="0"/>
        <v>0</v>
      </c>
      <c r="I52" s="235"/>
    </row>
    <row r="53" spans="1:9" s="1" customFormat="1" ht="13.9" x14ac:dyDescent="0.4">
      <c r="A53" s="95"/>
      <c r="B53" s="95"/>
      <c r="C53" s="95"/>
      <c r="D53" s="95"/>
      <c r="E53" s="96"/>
      <c r="F53" s="96"/>
      <c r="G53" s="96"/>
      <c r="H53" s="304">
        <f t="shared" si="0"/>
        <v>0</v>
      </c>
      <c r="I53" s="235"/>
    </row>
    <row r="54" spans="1:9" s="1" customFormat="1" ht="13.9" x14ac:dyDescent="0.4">
      <c r="A54" s="95"/>
      <c r="B54" s="95"/>
      <c r="C54" s="95"/>
      <c r="D54" s="95"/>
      <c r="E54" s="96"/>
      <c r="F54" s="96"/>
      <c r="G54" s="96"/>
      <c r="H54" s="304">
        <f t="shared" si="0"/>
        <v>0</v>
      </c>
      <c r="I54" s="235"/>
    </row>
    <row r="55" spans="1:9" s="1" customFormat="1" ht="13.9" x14ac:dyDescent="0.4">
      <c r="A55" s="95"/>
      <c r="B55" s="95"/>
      <c r="C55" s="95"/>
      <c r="D55" s="95"/>
      <c r="E55" s="96"/>
      <c r="F55" s="96"/>
      <c r="G55" s="96"/>
      <c r="H55" s="304">
        <f t="shared" si="0"/>
        <v>0</v>
      </c>
      <c r="I55" s="235"/>
    </row>
    <row r="56" spans="1:9" ht="13.9" x14ac:dyDescent="0.4">
      <c r="A56" s="95"/>
      <c r="B56" s="95"/>
      <c r="C56" s="95"/>
      <c r="D56" s="95"/>
      <c r="E56" s="96"/>
      <c r="F56" s="96"/>
      <c r="G56" s="96"/>
      <c r="H56" s="304">
        <f t="shared" si="0"/>
        <v>0</v>
      </c>
      <c r="I56" s="235"/>
    </row>
    <row r="57" spans="1:9" ht="13.9" x14ac:dyDescent="0.4">
      <c r="A57" s="106"/>
      <c r="B57" s="106"/>
      <c r="C57" s="106"/>
      <c r="D57" s="106"/>
      <c r="E57" s="96"/>
      <c r="F57" s="96"/>
      <c r="G57" s="96"/>
      <c r="H57" s="304">
        <f t="shared" si="0"/>
        <v>0</v>
      </c>
      <c r="I57" s="235"/>
    </row>
    <row r="58" spans="1:9" ht="15" x14ac:dyDescent="0.4">
      <c r="A58" s="84" t="s">
        <v>76</v>
      </c>
      <c r="B58" s="85"/>
      <c r="C58" s="85"/>
      <c r="D58" s="85"/>
      <c r="E58" s="85"/>
      <c r="F58" s="85"/>
      <c r="G58" s="94"/>
      <c r="H58" s="85"/>
      <c r="I58" s="85"/>
    </row>
    <row r="59" spans="1:9" ht="15" x14ac:dyDescent="0.4">
      <c r="A59" s="84" t="s">
        <v>77</v>
      </c>
      <c r="B59" s="85"/>
      <c r="C59" s="85"/>
      <c r="D59" s="85"/>
      <c r="E59" s="85"/>
      <c r="F59" s="85"/>
      <c r="G59" s="94"/>
      <c r="H59" s="85"/>
      <c r="I59" s="85"/>
    </row>
    <row r="60" spans="1:9" ht="15" x14ac:dyDescent="0.4">
      <c r="A60" s="84" t="s">
        <v>80</v>
      </c>
      <c r="B60" s="85"/>
      <c r="C60" s="85"/>
      <c r="D60" s="85"/>
      <c r="E60" s="85"/>
      <c r="F60" s="85"/>
      <c r="G60" s="94"/>
      <c r="H60" s="85"/>
      <c r="I60" s="85"/>
    </row>
    <row r="61" spans="1:9" x14ac:dyDescent="0.35">
      <c r="A61" s="98" t="s">
        <v>78</v>
      </c>
      <c r="B61" s="83"/>
      <c r="C61" s="83"/>
      <c r="D61" s="83"/>
      <c r="E61" s="83"/>
      <c r="F61" s="83"/>
      <c r="G61" s="83"/>
      <c r="H61" s="83"/>
      <c r="I61" s="99"/>
    </row>
    <row r="62" spans="1:9" x14ac:dyDescent="0.35">
      <c r="A62" s="14"/>
      <c r="B62" s="1"/>
      <c r="C62" s="1"/>
      <c r="E62" s="1"/>
      <c r="F62" s="1"/>
    </row>
    <row r="63" spans="1:9" x14ac:dyDescent="0.35">
      <c r="A63" s="12"/>
    </row>
    <row r="66" spans="1:1" x14ac:dyDescent="0.35">
      <c r="A66" s="12"/>
    </row>
    <row r="67" spans="1:1" x14ac:dyDescent="0.35">
      <c r="A67" s="12"/>
    </row>
    <row r="68" spans="1:1" x14ac:dyDescent="0.35">
      <c r="A68" s="12"/>
    </row>
  </sheetData>
  <sheetProtection sheet="1"/>
  <mergeCells count="2">
    <mergeCell ref="A2:H2"/>
    <mergeCell ref="A1:H1"/>
  </mergeCells>
  <dataValidations count="2">
    <dataValidation type="list" allowBlank="1" showInputMessage="1" showErrorMessage="1" sqref="I7:I57" xr:uid="{00000000-0002-0000-0700-000000000000}">
      <formula1>"Yes, No"</formula1>
    </dataValidation>
    <dataValidation type="custom" allowBlank="1" showInputMessage="1" showErrorMessage="1" error="Amounts must be limited to a maximum of 2 decimal places." sqref="E8:G57" xr:uid="{00000000-0002-0000-0700-000001000000}">
      <formula1>(E8*100)=INT(E8*100)</formula1>
    </dataValidation>
  </dataValidations>
  <pageMargins left="0.70866141732283472" right="0.70866141732283472" top="0.74803149606299213" bottom="0.74803149606299213" header="0.31496062992125984" footer="0.31496062992125984"/>
  <pageSetup paperSize="5" scale="72" fitToHeight="0" orientation="landscape" r:id="rId1"/>
  <headerFooter>
    <oddHeader>&amp;CCANCODE
RECIPIENT CLAIM SUMMARY and/or ADVANCE CLAIM FORM</oddHeader>
    <oddFooter>&amp;C&amp;A&amp;RPage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I68"/>
  <sheetViews>
    <sheetView showGridLines="0" zoomScale="80" zoomScaleNormal="80" zoomScalePageLayoutView="80" workbookViewId="0">
      <selection activeCell="G7" sqref="G7"/>
    </sheetView>
  </sheetViews>
  <sheetFormatPr defaultRowHeight="12.75" x14ac:dyDescent="0.35"/>
  <cols>
    <col min="1" max="1" width="30.73046875" style="9" customWidth="1"/>
    <col min="2" max="4" width="30.73046875" customWidth="1"/>
    <col min="5" max="8" width="20.73046875" customWidth="1"/>
    <col min="9" max="9" width="14.59765625" customWidth="1"/>
    <col min="10" max="10" width="6.265625" customWidth="1"/>
    <col min="11" max="11" width="3.59765625" bestFit="1" customWidth="1"/>
    <col min="12" max="12" width="4.86328125" bestFit="1" customWidth="1"/>
  </cols>
  <sheetData>
    <row r="1" spans="1:9" ht="45" customHeight="1" x14ac:dyDescent="0.35">
      <c r="A1" s="611">
        <f>'1. Recipient Information'!B6</f>
        <v>0</v>
      </c>
      <c r="B1" s="611"/>
      <c r="C1" s="611"/>
      <c r="D1" s="611"/>
      <c r="E1" s="611"/>
      <c r="F1" s="611"/>
      <c r="G1" s="611"/>
      <c r="H1" s="611"/>
    </row>
    <row r="2" spans="1:9" ht="20.100000000000001" customHeight="1" x14ac:dyDescent="0.6">
      <c r="A2" s="757" t="s">
        <v>63</v>
      </c>
      <c r="B2" s="757"/>
      <c r="C2" s="757"/>
      <c r="D2" s="757"/>
      <c r="E2" s="757"/>
      <c r="F2" s="757"/>
      <c r="G2" s="757"/>
      <c r="H2" s="757"/>
    </row>
    <row r="3" spans="1:9" ht="15" customHeight="1" x14ac:dyDescent="0.5">
      <c r="A3" s="100" t="s">
        <v>20</v>
      </c>
      <c r="B3" s="21" t="str">
        <f>'3. Summary of Request'!B4</f>
        <v xml:space="preserve"> to  </v>
      </c>
      <c r="C3" s="33"/>
      <c r="D3" s="33"/>
      <c r="E3" s="33"/>
      <c r="F3" s="33"/>
      <c r="G3" s="2"/>
      <c r="H3" s="2"/>
    </row>
    <row r="4" spans="1:9" ht="15" customHeight="1" x14ac:dyDescent="0.4">
      <c r="A4" s="100" t="s">
        <v>8</v>
      </c>
      <c r="B4" s="256">
        <f>'1. Recipient Information'!B7</f>
        <v>0</v>
      </c>
      <c r="C4" s="34"/>
      <c r="D4" s="35"/>
      <c r="E4" s="36"/>
      <c r="F4" s="36"/>
      <c r="G4" s="2"/>
      <c r="H4" s="2"/>
      <c r="I4" s="608" t="str">
        <f>'1. Recipient Information'!B29</f>
        <v>Version: 10-2021</v>
      </c>
    </row>
    <row r="5" spans="1:9" ht="15" customHeight="1" x14ac:dyDescent="0.4">
      <c r="A5" s="86"/>
      <c r="B5" s="86"/>
      <c r="C5" s="87"/>
      <c r="D5" s="19"/>
      <c r="E5" s="19"/>
      <c r="F5" s="88"/>
      <c r="G5" s="89" t="s">
        <v>4</v>
      </c>
      <c r="H5" s="90">
        <f>SUM(H8:H57)</f>
        <v>0</v>
      </c>
      <c r="I5" s="109" t="s">
        <v>209</v>
      </c>
    </row>
    <row r="6" spans="1:9" ht="45" customHeight="1" x14ac:dyDescent="0.35">
      <c r="A6" s="91" t="s">
        <v>0</v>
      </c>
      <c r="B6" s="91" t="s">
        <v>34</v>
      </c>
      <c r="C6" s="92" t="s">
        <v>1</v>
      </c>
      <c r="D6" s="91" t="s">
        <v>2</v>
      </c>
      <c r="E6" s="91" t="s">
        <v>35</v>
      </c>
      <c r="F6" s="92" t="s">
        <v>23</v>
      </c>
      <c r="G6" s="92" t="s">
        <v>367</v>
      </c>
      <c r="H6" s="93" t="s">
        <v>36</v>
      </c>
      <c r="I6" s="109" t="s">
        <v>84</v>
      </c>
    </row>
    <row r="7" spans="1:9" s="48" customFormat="1" ht="14.25" thickBot="1" x14ac:dyDescent="0.45">
      <c r="A7" s="281" t="s">
        <v>207</v>
      </c>
      <c r="B7" s="281" t="s">
        <v>216</v>
      </c>
      <c r="C7" s="287" t="s">
        <v>217</v>
      </c>
      <c r="D7" s="299" t="s">
        <v>218</v>
      </c>
      <c r="E7" s="300">
        <v>236.93</v>
      </c>
      <c r="F7" s="288"/>
      <c r="G7" s="302">
        <v>12.45</v>
      </c>
      <c r="H7" s="301">
        <v>249.38</v>
      </c>
      <c r="I7" s="306"/>
    </row>
    <row r="8" spans="1:9" s="48" customFormat="1" ht="13.9" x14ac:dyDescent="0.4">
      <c r="A8" s="95"/>
      <c r="B8" s="95"/>
      <c r="C8" s="95" t="s">
        <v>79</v>
      </c>
      <c r="D8" s="95"/>
      <c r="E8" s="96"/>
      <c r="F8" s="96"/>
      <c r="G8" s="96"/>
      <c r="H8" s="304">
        <f t="shared" ref="H8:H57" si="0">IFERROR(SUM(E8:G8),0)</f>
        <v>0</v>
      </c>
      <c r="I8" s="235"/>
    </row>
    <row r="9" spans="1:9" s="48" customFormat="1" ht="13.9" x14ac:dyDescent="0.4">
      <c r="A9" s="95"/>
      <c r="B9" s="95"/>
      <c r="C9" s="95"/>
      <c r="D9" s="95"/>
      <c r="E9" s="96"/>
      <c r="F9" s="96"/>
      <c r="G9" s="96"/>
      <c r="H9" s="304">
        <f t="shared" si="0"/>
        <v>0</v>
      </c>
      <c r="I9" s="235"/>
    </row>
    <row r="10" spans="1:9" s="48" customFormat="1" ht="13.9" x14ac:dyDescent="0.4">
      <c r="A10" s="95"/>
      <c r="B10" s="95"/>
      <c r="C10" s="95"/>
      <c r="D10" s="95"/>
      <c r="E10" s="96"/>
      <c r="F10" s="96"/>
      <c r="G10" s="96"/>
      <c r="H10" s="304">
        <f t="shared" si="0"/>
        <v>0</v>
      </c>
      <c r="I10" s="235"/>
    </row>
    <row r="11" spans="1:9" s="48" customFormat="1" ht="13.9" x14ac:dyDescent="0.4">
      <c r="A11" s="95"/>
      <c r="B11" s="95"/>
      <c r="C11" s="95"/>
      <c r="D11" s="95"/>
      <c r="E11" s="96"/>
      <c r="F11" s="96"/>
      <c r="G11" s="96"/>
      <c r="H11" s="304">
        <f t="shared" si="0"/>
        <v>0</v>
      </c>
      <c r="I11" s="235"/>
    </row>
    <row r="12" spans="1:9" s="48" customFormat="1" ht="13.9" x14ac:dyDescent="0.4">
      <c r="A12" s="95"/>
      <c r="B12" s="95"/>
      <c r="C12" s="95"/>
      <c r="D12" s="95"/>
      <c r="E12" s="96"/>
      <c r="F12" s="96"/>
      <c r="G12" s="96"/>
      <c r="H12" s="304">
        <f t="shared" si="0"/>
        <v>0</v>
      </c>
      <c r="I12" s="235"/>
    </row>
    <row r="13" spans="1:9" s="48" customFormat="1" ht="13.9" x14ac:dyDescent="0.4">
      <c r="A13" s="95"/>
      <c r="B13" s="95"/>
      <c r="C13" s="95"/>
      <c r="D13" s="95"/>
      <c r="E13" s="96"/>
      <c r="F13" s="96"/>
      <c r="G13" s="96"/>
      <c r="H13" s="97">
        <f>IFERROR(SUM(E13:G13),0)</f>
        <v>0</v>
      </c>
      <c r="I13" s="235"/>
    </row>
    <row r="14" spans="1:9" s="48" customFormat="1" ht="13.9" x14ac:dyDescent="0.4">
      <c r="A14" s="95"/>
      <c r="B14" s="95"/>
      <c r="C14" s="95"/>
      <c r="D14" s="95"/>
      <c r="E14" s="96"/>
      <c r="F14" s="96"/>
      <c r="G14" s="96"/>
      <c r="H14" s="304">
        <f t="shared" si="0"/>
        <v>0</v>
      </c>
      <c r="I14" s="235"/>
    </row>
    <row r="15" spans="1:9" s="48" customFormat="1" ht="13.9" x14ac:dyDescent="0.4">
      <c r="A15" s="95"/>
      <c r="B15" s="95"/>
      <c r="C15" s="95"/>
      <c r="D15" s="95"/>
      <c r="E15" s="96"/>
      <c r="F15" s="96"/>
      <c r="G15" s="96"/>
      <c r="H15" s="304">
        <f t="shared" si="0"/>
        <v>0</v>
      </c>
      <c r="I15" s="235"/>
    </row>
    <row r="16" spans="1:9" s="48" customFormat="1" ht="13.9" x14ac:dyDescent="0.4">
      <c r="A16" s="95"/>
      <c r="B16" s="95"/>
      <c r="C16" s="95"/>
      <c r="D16" s="95"/>
      <c r="E16" s="96"/>
      <c r="F16" s="96"/>
      <c r="G16" s="96"/>
      <c r="H16" s="304">
        <f t="shared" si="0"/>
        <v>0</v>
      </c>
      <c r="I16" s="235"/>
    </row>
    <row r="17" spans="1:9" s="48" customFormat="1" ht="13.9" x14ac:dyDescent="0.4">
      <c r="A17" s="95"/>
      <c r="B17" s="95"/>
      <c r="C17" s="95"/>
      <c r="D17" s="95"/>
      <c r="E17" s="96"/>
      <c r="F17" s="96"/>
      <c r="G17" s="96"/>
      <c r="H17" s="304">
        <f t="shared" si="0"/>
        <v>0</v>
      </c>
      <c r="I17" s="235"/>
    </row>
    <row r="18" spans="1:9" s="48" customFormat="1" ht="13.9" x14ac:dyDescent="0.4">
      <c r="A18" s="95"/>
      <c r="B18" s="95"/>
      <c r="C18" s="95"/>
      <c r="D18" s="95"/>
      <c r="E18" s="96"/>
      <c r="F18" s="96"/>
      <c r="G18" s="96"/>
      <c r="H18" s="304">
        <f t="shared" si="0"/>
        <v>0</v>
      </c>
      <c r="I18" s="235"/>
    </row>
    <row r="19" spans="1:9" s="48" customFormat="1" ht="13.9" x14ac:dyDescent="0.4">
      <c r="A19" s="95"/>
      <c r="B19" s="95"/>
      <c r="C19" s="95"/>
      <c r="D19" s="95"/>
      <c r="E19" s="96"/>
      <c r="F19" s="96"/>
      <c r="G19" s="96"/>
      <c r="H19" s="304">
        <f t="shared" si="0"/>
        <v>0</v>
      </c>
      <c r="I19" s="235"/>
    </row>
    <row r="20" spans="1:9" s="48" customFormat="1" ht="13.9" x14ac:dyDescent="0.4">
      <c r="A20" s="95"/>
      <c r="B20" s="95"/>
      <c r="C20" s="95"/>
      <c r="D20" s="95"/>
      <c r="E20" s="96"/>
      <c r="F20" s="96"/>
      <c r="G20" s="96"/>
      <c r="H20" s="304">
        <f t="shared" si="0"/>
        <v>0</v>
      </c>
      <c r="I20" s="235"/>
    </row>
    <row r="21" spans="1:9" s="48" customFormat="1" ht="13.9" x14ac:dyDescent="0.4">
      <c r="A21" s="95"/>
      <c r="B21" s="95"/>
      <c r="C21" s="95"/>
      <c r="D21" s="95"/>
      <c r="E21" s="96"/>
      <c r="F21" s="96"/>
      <c r="G21" s="96"/>
      <c r="H21" s="304">
        <f t="shared" si="0"/>
        <v>0</v>
      </c>
      <c r="I21" s="235"/>
    </row>
    <row r="22" spans="1:9" s="48" customFormat="1" ht="13.9" x14ac:dyDescent="0.4">
      <c r="A22" s="95"/>
      <c r="B22" s="95"/>
      <c r="C22" s="95"/>
      <c r="D22" s="95"/>
      <c r="E22" s="96"/>
      <c r="F22" s="96"/>
      <c r="G22" s="96"/>
      <c r="H22" s="304">
        <f t="shared" si="0"/>
        <v>0</v>
      </c>
      <c r="I22" s="235"/>
    </row>
    <row r="23" spans="1:9" s="48" customFormat="1" ht="13.9" x14ac:dyDescent="0.4">
      <c r="A23" s="95"/>
      <c r="B23" s="95"/>
      <c r="C23" s="95"/>
      <c r="D23" s="95"/>
      <c r="E23" s="96"/>
      <c r="F23" s="96"/>
      <c r="G23" s="96"/>
      <c r="H23" s="304">
        <f t="shared" si="0"/>
        <v>0</v>
      </c>
      <c r="I23" s="235"/>
    </row>
    <row r="24" spans="1:9" s="48" customFormat="1" ht="13.9" x14ac:dyDescent="0.4">
      <c r="A24" s="95"/>
      <c r="B24" s="95"/>
      <c r="C24" s="95"/>
      <c r="D24" s="95"/>
      <c r="E24" s="96"/>
      <c r="F24" s="96"/>
      <c r="G24" s="96"/>
      <c r="H24" s="304">
        <f t="shared" si="0"/>
        <v>0</v>
      </c>
      <c r="I24" s="235"/>
    </row>
    <row r="25" spans="1:9" s="48" customFormat="1" ht="13.9" x14ac:dyDescent="0.4">
      <c r="A25" s="95"/>
      <c r="B25" s="95"/>
      <c r="C25" s="95"/>
      <c r="D25" s="95"/>
      <c r="E25" s="96"/>
      <c r="F25" s="96"/>
      <c r="G25" s="96"/>
      <c r="H25" s="304">
        <f t="shared" si="0"/>
        <v>0</v>
      </c>
      <c r="I25" s="235"/>
    </row>
    <row r="26" spans="1:9" s="48" customFormat="1" ht="13.9" x14ac:dyDescent="0.4">
      <c r="A26" s="95"/>
      <c r="B26" s="95"/>
      <c r="C26" s="95"/>
      <c r="D26" s="95"/>
      <c r="E26" s="96"/>
      <c r="F26" s="96"/>
      <c r="G26" s="96"/>
      <c r="H26" s="304">
        <f t="shared" si="0"/>
        <v>0</v>
      </c>
      <c r="I26" s="235"/>
    </row>
    <row r="27" spans="1:9" s="48" customFormat="1" ht="13.9" x14ac:dyDescent="0.4">
      <c r="A27" s="95"/>
      <c r="B27" s="95"/>
      <c r="C27" s="95"/>
      <c r="D27" s="95"/>
      <c r="E27" s="96"/>
      <c r="F27" s="96"/>
      <c r="G27" s="96"/>
      <c r="H27" s="304">
        <f t="shared" si="0"/>
        <v>0</v>
      </c>
      <c r="I27" s="235"/>
    </row>
    <row r="28" spans="1:9" s="48" customFormat="1" ht="13.9" x14ac:dyDescent="0.4">
      <c r="A28" s="95"/>
      <c r="B28" s="95"/>
      <c r="C28" s="95"/>
      <c r="D28" s="95"/>
      <c r="E28" s="96"/>
      <c r="F28" s="96"/>
      <c r="G28" s="96"/>
      <c r="H28" s="304">
        <f t="shared" si="0"/>
        <v>0</v>
      </c>
      <c r="I28" s="235"/>
    </row>
    <row r="29" spans="1:9" s="1" customFormat="1" ht="15" customHeight="1" x14ac:dyDescent="0.4">
      <c r="A29" s="95"/>
      <c r="B29" s="95"/>
      <c r="C29" s="95"/>
      <c r="D29" s="95"/>
      <c r="E29" s="96"/>
      <c r="F29" s="96"/>
      <c r="G29" s="96"/>
      <c r="H29" s="304">
        <f t="shared" si="0"/>
        <v>0</v>
      </c>
      <c r="I29" s="235"/>
    </row>
    <row r="30" spans="1:9" s="1" customFormat="1" ht="13.9" x14ac:dyDescent="0.4">
      <c r="A30" s="95"/>
      <c r="B30" s="95"/>
      <c r="C30" s="95"/>
      <c r="D30" s="95"/>
      <c r="E30" s="96"/>
      <c r="F30" s="96"/>
      <c r="G30" s="96"/>
      <c r="H30" s="304">
        <f t="shared" si="0"/>
        <v>0</v>
      </c>
      <c r="I30" s="235"/>
    </row>
    <row r="31" spans="1:9" s="1" customFormat="1" ht="13.9" x14ac:dyDescent="0.4">
      <c r="A31" s="95"/>
      <c r="B31" s="95"/>
      <c r="C31" s="95"/>
      <c r="D31" s="95"/>
      <c r="E31" s="96"/>
      <c r="F31" s="96"/>
      <c r="G31" s="96"/>
      <c r="H31" s="304">
        <f t="shared" si="0"/>
        <v>0</v>
      </c>
      <c r="I31" s="235"/>
    </row>
    <row r="32" spans="1:9" s="1" customFormat="1" ht="13.9" x14ac:dyDescent="0.4">
      <c r="A32" s="95"/>
      <c r="B32" s="95"/>
      <c r="C32" s="95"/>
      <c r="D32" s="95"/>
      <c r="E32" s="96"/>
      <c r="F32" s="96"/>
      <c r="G32" s="96"/>
      <c r="H32" s="304">
        <f t="shared" si="0"/>
        <v>0</v>
      </c>
      <c r="I32" s="235"/>
    </row>
    <row r="33" spans="1:9" s="1" customFormat="1" ht="13.9" x14ac:dyDescent="0.4">
      <c r="A33" s="95"/>
      <c r="B33" s="95"/>
      <c r="C33" s="95"/>
      <c r="D33" s="95"/>
      <c r="E33" s="96"/>
      <c r="F33" s="96"/>
      <c r="G33" s="96"/>
      <c r="H33" s="304">
        <f t="shared" si="0"/>
        <v>0</v>
      </c>
      <c r="I33" s="235"/>
    </row>
    <row r="34" spans="1:9" s="1" customFormat="1" ht="13.9" x14ac:dyDescent="0.4">
      <c r="A34" s="95"/>
      <c r="B34" s="95"/>
      <c r="C34" s="95"/>
      <c r="D34" s="95"/>
      <c r="E34" s="96"/>
      <c r="F34" s="96"/>
      <c r="G34" s="96"/>
      <c r="H34" s="304">
        <f t="shared" si="0"/>
        <v>0</v>
      </c>
      <c r="I34" s="235"/>
    </row>
    <row r="35" spans="1:9" s="1" customFormat="1" ht="13.9" x14ac:dyDescent="0.4">
      <c r="A35" s="95"/>
      <c r="B35" s="95"/>
      <c r="C35" s="95"/>
      <c r="D35" s="95"/>
      <c r="E35" s="96"/>
      <c r="F35" s="96"/>
      <c r="G35" s="96"/>
      <c r="H35" s="304">
        <f t="shared" si="0"/>
        <v>0</v>
      </c>
      <c r="I35" s="235"/>
    </row>
    <row r="36" spans="1:9" s="1" customFormat="1" ht="13.9" x14ac:dyDescent="0.4">
      <c r="A36" s="95"/>
      <c r="B36" s="95"/>
      <c r="C36" s="95"/>
      <c r="D36" s="95"/>
      <c r="E36" s="96"/>
      <c r="F36" s="96"/>
      <c r="G36" s="96"/>
      <c r="H36" s="304">
        <f t="shared" si="0"/>
        <v>0</v>
      </c>
      <c r="I36" s="235"/>
    </row>
    <row r="37" spans="1:9" s="1" customFormat="1" ht="13.9" x14ac:dyDescent="0.4">
      <c r="A37" s="95"/>
      <c r="B37" s="95"/>
      <c r="C37" s="95"/>
      <c r="D37" s="95"/>
      <c r="E37" s="96"/>
      <c r="F37" s="96"/>
      <c r="G37" s="96"/>
      <c r="H37" s="304">
        <f t="shared" si="0"/>
        <v>0</v>
      </c>
      <c r="I37" s="235"/>
    </row>
    <row r="38" spans="1:9" s="1" customFormat="1" ht="13.9" x14ac:dyDescent="0.4">
      <c r="A38" s="95"/>
      <c r="B38" s="95"/>
      <c r="C38" s="95"/>
      <c r="D38" s="95"/>
      <c r="E38" s="96"/>
      <c r="F38" s="96"/>
      <c r="G38" s="96"/>
      <c r="H38" s="304">
        <f t="shared" si="0"/>
        <v>0</v>
      </c>
      <c r="I38" s="235"/>
    </row>
    <row r="39" spans="1:9" s="1" customFormat="1" ht="13.9" x14ac:dyDescent="0.4">
      <c r="A39" s="95"/>
      <c r="B39" s="95"/>
      <c r="C39" s="95"/>
      <c r="D39" s="95"/>
      <c r="E39" s="96"/>
      <c r="F39" s="96"/>
      <c r="G39" s="96"/>
      <c r="H39" s="304">
        <f t="shared" si="0"/>
        <v>0</v>
      </c>
      <c r="I39" s="235"/>
    </row>
    <row r="40" spans="1:9" s="1" customFormat="1" ht="13.9" x14ac:dyDescent="0.4">
      <c r="A40" s="95"/>
      <c r="B40" s="95"/>
      <c r="C40" s="95"/>
      <c r="D40" s="95"/>
      <c r="E40" s="96"/>
      <c r="F40" s="96"/>
      <c r="G40" s="96"/>
      <c r="H40" s="304">
        <f t="shared" si="0"/>
        <v>0</v>
      </c>
      <c r="I40" s="235"/>
    </row>
    <row r="41" spans="1:9" s="1" customFormat="1" ht="13.9" x14ac:dyDescent="0.4">
      <c r="A41" s="95"/>
      <c r="B41" s="95"/>
      <c r="C41" s="95"/>
      <c r="D41" s="95"/>
      <c r="E41" s="96"/>
      <c r="F41" s="96"/>
      <c r="G41" s="96"/>
      <c r="H41" s="304">
        <f t="shared" si="0"/>
        <v>0</v>
      </c>
      <c r="I41" s="235"/>
    </row>
    <row r="42" spans="1:9" s="1" customFormat="1" ht="13.9" x14ac:dyDescent="0.4">
      <c r="A42" s="95"/>
      <c r="B42" s="95"/>
      <c r="C42" s="95"/>
      <c r="D42" s="95"/>
      <c r="E42" s="96"/>
      <c r="F42" s="96"/>
      <c r="G42" s="96"/>
      <c r="H42" s="304">
        <f t="shared" si="0"/>
        <v>0</v>
      </c>
      <c r="I42" s="235"/>
    </row>
    <row r="43" spans="1:9" s="1" customFormat="1" ht="13.9" x14ac:dyDescent="0.4">
      <c r="A43" s="95"/>
      <c r="B43" s="95"/>
      <c r="C43" s="95"/>
      <c r="D43" s="95"/>
      <c r="E43" s="96"/>
      <c r="F43" s="96"/>
      <c r="G43" s="96"/>
      <c r="H43" s="304">
        <f t="shared" si="0"/>
        <v>0</v>
      </c>
      <c r="I43" s="235"/>
    </row>
    <row r="44" spans="1:9" s="1" customFormat="1" ht="13.9" x14ac:dyDescent="0.4">
      <c r="A44" s="95"/>
      <c r="B44" s="95"/>
      <c r="C44" s="95"/>
      <c r="D44" s="95"/>
      <c r="E44" s="96"/>
      <c r="F44" s="96"/>
      <c r="G44" s="96"/>
      <c r="H44" s="304">
        <f t="shared" si="0"/>
        <v>0</v>
      </c>
      <c r="I44" s="235"/>
    </row>
    <row r="45" spans="1:9" s="1" customFormat="1" ht="13.9" x14ac:dyDescent="0.4">
      <c r="A45" s="95"/>
      <c r="B45" s="95"/>
      <c r="C45" s="95"/>
      <c r="D45" s="95"/>
      <c r="E45" s="96"/>
      <c r="F45" s="96"/>
      <c r="G45" s="96"/>
      <c r="H45" s="304">
        <f t="shared" si="0"/>
        <v>0</v>
      </c>
      <c r="I45" s="235"/>
    </row>
    <row r="46" spans="1:9" s="1" customFormat="1" ht="13.9" x14ac:dyDescent="0.4">
      <c r="A46" s="95"/>
      <c r="B46" s="95"/>
      <c r="C46" s="95"/>
      <c r="D46" s="95"/>
      <c r="E46" s="96"/>
      <c r="F46" s="96"/>
      <c r="G46" s="96"/>
      <c r="H46" s="304">
        <f t="shared" si="0"/>
        <v>0</v>
      </c>
      <c r="I46" s="235"/>
    </row>
    <row r="47" spans="1:9" s="1" customFormat="1" ht="13.9" x14ac:dyDescent="0.4">
      <c r="A47" s="95"/>
      <c r="B47" s="95"/>
      <c r="C47" s="95"/>
      <c r="D47" s="95"/>
      <c r="E47" s="96"/>
      <c r="F47" s="96"/>
      <c r="G47" s="96"/>
      <c r="H47" s="304">
        <f t="shared" si="0"/>
        <v>0</v>
      </c>
      <c r="I47" s="235"/>
    </row>
    <row r="48" spans="1:9" s="1" customFormat="1" ht="13.9" x14ac:dyDescent="0.4">
      <c r="A48" s="95"/>
      <c r="B48" s="95"/>
      <c r="C48" s="95"/>
      <c r="D48" s="95"/>
      <c r="E48" s="96"/>
      <c r="F48" s="96"/>
      <c r="G48" s="96"/>
      <c r="H48" s="304">
        <f t="shared" si="0"/>
        <v>0</v>
      </c>
      <c r="I48" s="235"/>
    </row>
    <row r="49" spans="1:9" s="1" customFormat="1" ht="13.9" x14ac:dyDescent="0.4">
      <c r="A49" s="95"/>
      <c r="B49" s="95"/>
      <c r="C49" s="95"/>
      <c r="D49" s="95"/>
      <c r="E49" s="96"/>
      <c r="F49" s="96"/>
      <c r="G49" s="96"/>
      <c r="H49" s="304">
        <f t="shared" si="0"/>
        <v>0</v>
      </c>
      <c r="I49" s="235"/>
    </row>
    <row r="50" spans="1:9" s="1" customFormat="1" ht="13.9" x14ac:dyDescent="0.4">
      <c r="A50" s="95"/>
      <c r="B50" s="95"/>
      <c r="C50" s="95"/>
      <c r="D50" s="95"/>
      <c r="E50" s="96"/>
      <c r="F50" s="96"/>
      <c r="G50" s="96"/>
      <c r="H50" s="304">
        <f t="shared" si="0"/>
        <v>0</v>
      </c>
      <c r="I50" s="235"/>
    </row>
    <row r="51" spans="1:9" s="1" customFormat="1" ht="13.9" x14ac:dyDescent="0.4">
      <c r="A51" s="95"/>
      <c r="B51" s="95"/>
      <c r="C51" s="95"/>
      <c r="D51" s="95"/>
      <c r="E51" s="96"/>
      <c r="F51" s="96"/>
      <c r="G51" s="96"/>
      <c r="H51" s="304">
        <f t="shared" si="0"/>
        <v>0</v>
      </c>
      <c r="I51" s="235"/>
    </row>
    <row r="52" spans="1:9" s="1" customFormat="1" ht="13.9" x14ac:dyDescent="0.4">
      <c r="A52" s="95"/>
      <c r="B52" s="95"/>
      <c r="C52" s="95"/>
      <c r="D52" s="95"/>
      <c r="E52" s="96"/>
      <c r="F52" s="96"/>
      <c r="G52" s="96"/>
      <c r="H52" s="304">
        <f t="shared" si="0"/>
        <v>0</v>
      </c>
      <c r="I52" s="235"/>
    </row>
    <row r="53" spans="1:9" s="1" customFormat="1" ht="13.9" x14ac:dyDescent="0.4">
      <c r="A53" s="95"/>
      <c r="B53" s="95"/>
      <c r="C53" s="95"/>
      <c r="D53" s="95"/>
      <c r="E53" s="96"/>
      <c r="F53" s="96"/>
      <c r="G53" s="96"/>
      <c r="H53" s="304">
        <f t="shared" si="0"/>
        <v>0</v>
      </c>
      <c r="I53" s="235"/>
    </row>
    <row r="54" spans="1:9" s="1" customFormat="1" ht="13.9" x14ac:dyDescent="0.4">
      <c r="A54" s="95"/>
      <c r="B54" s="95"/>
      <c r="C54" s="95"/>
      <c r="D54" s="95"/>
      <c r="E54" s="96"/>
      <c r="F54" s="96"/>
      <c r="G54" s="96"/>
      <c r="H54" s="304">
        <f t="shared" si="0"/>
        <v>0</v>
      </c>
      <c r="I54" s="235"/>
    </row>
    <row r="55" spans="1:9" s="1" customFormat="1" ht="13.9" x14ac:dyDescent="0.4">
      <c r="A55" s="95"/>
      <c r="B55" s="95"/>
      <c r="C55" s="95"/>
      <c r="D55" s="95"/>
      <c r="E55" s="96"/>
      <c r="F55" s="96"/>
      <c r="G55" s="96"/>
      <c r="H55" s="304">
        <f t="shared" si="0"/>
        <v>0</v>
      </c>
      <c r="I55" s="235"/>
    </row>
    <row r="56" spans="1:9" ht="13.9" x14ac:dyDescent="0.4">
      <c r="A56" s="95"/>
      <c r="B56" s="95"/>
      <c r="C56" s="95"/>
      <c r="D56" s="95"/>
      <c r="E56" s="96"/>
      <c r="F56" s="96"/>
      <c r="G56" s="96"/>
      <c r="H56" s="304">
        <f t="shared" si="0"/>
        <v>0</v>
      </c>
      <c r="I56" s="235"/>
    </row>
    <row r="57" spans="1:9" ht="13.9" x14ac:dyDescent="0.4">
      <c r="A57" s="106" t="s">
        <v>79</v>
      </c>
      <c r="B57" s="106"/>
      <c r="C57" s="106"/>
      <c r="D57" s="106"/>
      <c r="E57" s="96"/>
      <c r="F57" s="96"/>
      <c r="G57" s="96"/>
      <c r="H57" s="305">
        <f t="shared" si="0"/>
        <v>0</v>
      </c>
      <c r="I57" s="235"/>
    </row>
    <row r="58" spans="1:9" ht="15" x14ac:dyDescent="0.4">
      <c r="A58" s="84" t="s">
        <v>76</v>
      </c>
      <c r="B58" s="85"/>
      <c r="C58" s="85"/>
      <c r="D58" s="85"/>
      <c r="E58" s="85"/>
      <c r="F58" s="85"/>
      <c r="G58" s="94"/>
      <c r="H58" s="85"/>
      <c r="I58" s="85"/>
    </row>
    <row r="59" spans="1:9" ht="15" x14ac:dyDescent="0.4">
      <c r="A59" s="84" t="s">
        <v>77</v>
      </c>
      <c r="B59" s="85"/>
      <c r="C59" s="85"/>
      <c r="D59" s="85"/>
      <c r="E59" s="85"/>
      <c r="F59" s="85"/>
      <c r="G59" s="94"/>
      <c r="H59" s="85"/>
      <c r="I59" s="85"/>
    </row>
    <row r="60" spans="1:9" ht="15" x14ac:dyDescent="0.4">
      <c r="A60" s="84" t="s">
        <v>80</v>
      </c>
      <c r="B60" s="85"/>
      <c r="C60" s="85"/>
      <c r="D60" s="85"/>
      <c r="E60" s="85"/>
      <c r="F60" s="85"/>
      <c r="G60" s="94"/>
      <c r="H60" s="85"/>
      <c r="I60" s="85"/>
    </row>
    <row r="61" spans="1:9" x14ac:dyDescent="0.35">
      <c r="A61" s="98" t="s">
        <v>78</v>
      </c>
      <c r="B61" s="83"/>
      <c r="C61" s="83"/>
      <c r="D61" s="83"/>
      <c r="E61" s="83"/>
      <c r="F61" s="83"/>
      <c r="G61" s="83"/>
      <c r="H61" s="83"/>
      <c r="I61" s="99"/>
    </row>
    <row r="62" spans="1:9" x14ac:dyDescent="0.35">
      <c r="A62" s="14"/>
      <c r="B62" s="1"/>
      <c r="C62" s="1"/>
      <c r="E62" s="1"/>
      <c r="F62" s="1"/>
    </row>
    <row r="63" spans="1:9" x14ac:dyDescent="0.35">
      <c r="A63" s="12"/>
    </row>
    <row r="66" spans="1:1" x14ac:dyDescent="0.35">
      <c r="A66" s="12"/>
    </row>
    <row r="67" spans="1:1" x14ac:dyDescent="0.35">
      <c r="A67" s="12"/>
    </row>
    <row r="68" spans="1:1" x14ac:dyDescent="0.35">
      <c r="A68" s="12"/>
    </row>
  </sheetData>
  <sheetProtection sheet="1"/>
  <mergeCells count="2">
    <mergeCell ref="A1:H1"/>
    <mergeCell ref="A2:H2"/>
  </mergeCells>
  <dataValidations count="2">
    <dataValidation type="list" allowBlank="1" showInputMessage="1" showErrorMessage="1" sqref="I7:I57" xr:uid="{00000000-0002-0000-0800-000000000000}">
      <formula1>"Yes, No"</formula1>
    </dataValidation>
    <dataValidation type="custom" allowBlank="1" showInputMessage="1" showErrorMessage="1" error="Amounts must be limited to a maximum of 2 decimal places." sqref="E8:G57" xr:uid="{00000000-0002-0000-0800-000001000000}">
      <formula1>(E8*100)=INT(E8*100)</formula1>
    </dataValidation>
  </dataValidations>
  <pageMargins left="0.70866141732283472" right="0.70866141732283472" top="0.74803149606299213" bottom="0.74803149606299213" header="0.31496062992125984" footer="0.31496062992125984"/>
  <pageSetup paperSize="5" scale="72" fitToHeight="0" orientation="landscape" r:id="rId1"/>
  <headerFooter>
    <oddHeader>&amp;CCANCODE
RECIPIENT CLAIM SUMMARY and/or ADVANCE CLAIM FORM</oddHeader>
    <oddFooter>&amp;C&amp;A&amp;RPage &amp;P or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Instructions</vt:lpstr>
      <vt:lpstr>1. Recipient Information</vt:lpstr>
      <vt:lpstr>2. Claim Summary-Advance Form</vt:lpstr>
      <vt:lpstr>3. Summary of Request</vt:lpstr>
      <vt:lpstr>4. Labour and Salaries - Direct</vt:lpstr>
      <vt:lpstr>5. Labour and Salaries - Admin</vt:lpstr>
      <vt:lpstr>6. Subcontractors &amp; Consultant</vt:lpstr>
      <vt:lpstr>7. Tech Equip. &amp; Tech Materials</vt:lpstr>
      <vt:lpstr>8.  Administration Costs</vt:lpstr>
      <vt:lpstr>9. Travel - Admin</vt:lpstr>
      <vt:lpstr>10. Travel -Direct Delivery</vt:lpstr>
      <vt:lpstr>11. Other Costs</vt:lpstr>
      <vt:lpstr>12. Advance Requests</vt:lpstr>
      <vt:lpstr>13. Revised Budget</vt:lpstr>
      <vt:lpstr>14. Cash Flow Forecast</vt:lpstr>
      <vt:lpstr>Dept Use Only - Sampling</vt:lpstr>
      <vt:lpstr>'1. Recipient Information'!Print_Area</vt:lpstr>
      <vt:lpstr>'11. Other Costs'!Print_Area</vt:lpstr>
      <vt:lpstr>'12. Advance Requests'!Print_Area</vt:lpstr>
      <vt:lpstr>'13. Revised Budget'!Print_Area</vt:lpstr>
      <vt:lpstr>'4. Labour and Salaries - Direct'!Print_Area</vt:lpstr>
      <vt:lpstr>'5. Labour and Salaries - Admin'!Print_Area</vt:lpstr>
      <vt:lpstr>'Dept Use Only - Sampling'!Print_Area</vt:lpstr>
      <vt:lpstr>Instructions!Print_Area</vt:lpstr>
      <vt:lpstr>'10. Travel -Direct Delivery'!Print_Titles</vt:lpstr>
      <vt:lpstr>'11. Other Costs'!Print_Titles</vt:lpstr>
      <vt:lpstr>'4. Labour and Salaries - Direct'!Print_Titles</vt:lpstr>
      <vt:lpstr>'5. Labour and Salaries - Admin'!Print_Titles</vt:lpstr>
      <vt:lpstr>'6. Subcontractors &amp; Consultant'!Print_Titles</vt:lpstr>
      <vt:lpstr>'7. Tech Equip. &amp; Tech Materials'!Print_Titles</vt:lpstr>
      <vt:lpstr>'8.  Administration Costs'!Print_Titles</vt:lpstr>
      <vt:lpstr>'9. Travel - Admin'!Print_Titles</vt:lpstr>
    </vt:vector>
  </TitlesOfParts>
  <Company>Techynology Partnerships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Filipkowski</dc:creator>
  <cp:lastModifiedBy>Lamarche, Jerome: STS-SST</cp:lastModifiedBy>
  <cp:lastPrinted>2019-07-10T14:09:17Z</cp:lastPrinted>
  <dcterms:created xsi:type="dcterms:W3CDTF">2001-01-08T20:26:00Z</dcterms:created>
  <dcterms:modified xsi:type="dcterms:W3CDTF">2021-11-16T16:38:47Z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