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mc:AlternateContent xmlns:mc="http://schemas.openxmlformats.org/markup-compatibility/2006">
    <mc:Choice Requires="x15">
      <x15ac:absPath xmlns:x15ac="http://schemas.microsoft.com/office/spreadsheetml/2010/11/ac" url="C:\Users\lamarcj1\AppData\Roaming\OpenText\OTEdit\EC_IC-GCDOCS\c12339886\"/>
    </mc:Choice>
  </mc:AlternateContent>
  <bookViews>
    <workbookView xWindow="-15" yWindow="345" windowWidth="28215" windowHeight="11970" tabRatio="892" firstSheet="8" activeTab="15"/>
  </bookViews>
  <sheets>
    <sheet name="Instructions" sheetId="51" r:id="rId1"/>
    <sheet name="1. Recipient Information" sheetId="49" r:id="rId2"/>
    <sheet name="2. Claim Summary-Advance Form" sheetId="57" r:id="rId3"/>
    <sheet name="3. Summary of Request" sheetId="43" r:id="rId4"/>
    <sheet name="4. Labour and Salaries - Direct" sheetId="35" r:id="rId5"/>
    <sheet name="5. Labour and Salaries - Admin" sheetId="53" r:id="rId6"/>
    <sheet name="6. Material Costs" sheetId="36" r:id="rId7"/>
    <sheet name="7. Subcontractors &amp; Consultant" sheetId="38" r:id="rId8"/>
    <sheet name="8. Tech Equipment Costs" sheetId="37" r:id="rId9"/>
    <sheet name="9. Instructor Training" sheetId="59" r:id="rId10"/>
    <sheet name="10.  Administration Costs" sheetId="39" r:id="rId11"/>
    <sheet name="11. Travel - Admin" sheetId="44" r:id="rId12"/>
    <sheet name="12. Travel -Direct Delivery" sheetId="60" r:id="rId13"/>
    <sheet name="13. Other Costs" sheetId="40" r:id="rId14"/>
    <sheet name="14. Advance Requests" sheetId="41" r:id="rId15"/>
    <sheet name="15. Revised Budget" sheetId="56" r:id="rId16"/>
    <sheet name="16. Cash Flow Forecast" sheetId="52" r:id="rId17"/>
    <sheet name="Dept Use Only - Sampling" sheetId="55" r:id="rId18"/>
    <sheet name="Sheet1" sheetId="58" r:id="rId19"/>
  </sheets>
  <definedNames>
    <definedName name="_xlnm._FilterDatabase" localSheetId="17" hidden="1">'Dept Use Only - Sampling'!$A$13:$P$1155</definedName>
    <definedName name="_xlnm.Print_Area" localSheetId="1">'1. Recipient Information'!$A:$B</definedName>
    <definedName name="_xlnm.Print_Area" localSheetId="0">Instructions!$A$1:$A$118</definedName>
    <definedName name="_xlnm.Print_Area">#REF!</definedName>
  </definedNames>
  <calcPr calcId="162913" fullPrecision="0"/>
</workbook>
</file>

<file path=xl/calcChain.xml><?xml version="1.0" encoding="utf-8"?>
<calcChain xmlns="http://schemas.openxmlformats.org/spreadsheetml/2006/main">
  <c r="C4" i="52" l="1"/>
  <c r="G26" i="52"/>
  <c r="G22" i="52"/>
  <c r="G18" i="52"/>
  <c r="G14" i="52"/>
  <c r="G10" i="52"/>
  <c r="H26" i="52" s="1"/>
  <c r="H14" i="52" l="1"/>
  <c r="H22" i="52"/>
  <c r="H18" i="52"/>
  <c r="B123" i="55"/>
  <c r="B124" i="55"/>
  <c r="B125" i="55"/>
  <c r="B126" i="55"/>
  <c r="B127" i="55"/>
  <c r="B128" i="55"/>
  <c r="B129" i="55"/>
  <c r="B130" i="55"/>
  <c r="B131" i="55"/>
  <c r="B132" i="55"/>
  <c r="B133" i="55"/>
  <c r="B134" i="55"/>
  <c r="B135" i="55"/>
  <c r="B136" i="55"/>
  <c r="B137" i="55"/>
  <c r="B138" i="55"/>
  <c r="B139" i="55"/>
  <c r="B140" i="55"/>
  <c r="B141" i="55"/>
  <c r="B142" i="55"/>
  <c r="B143" i="55"/>
  <c r="B144" i="55"/>
  <c r="B145" i="55"/>
  <c r="B146" i="55"/>
  <c r="B147" i="55"/>
  <c r="B148" i="55"/>
  <c r="B149" i="55"/>
  <c r="B150" i="55"/>
  <c r="B151" i="55"/>
  <c r="B152" i="55"/>
  <c r="B153" i="55"/>
  <c r="B154" i="55"/>
  <c r="B155" i="55"/>
  <c r="B156" i="55"/>
  <c r="B157" i="55"/>
  <c r="B158" i="55"/>
  <c r="B159" i="55"/>
  <c r="B160" i="55"/>
  <c r="B161" i="55"/>
  <c r="B162" i="55"/>
  <c r="B163" i="55"/>
  <c r="B164" i="55"/>
  <c r="B165" i="55"/>
  <c r="B166" i="55"/>
  <c r="B167" i="55"/>
  <c r="B168" i="55"/>
  <c r="B169" i="55"/>
  <c r="B170" i="55"/>
  <c r="B171" i="55"/>
  <c r="B172" i="55"/>
  <c r="B173" i="55"/>
  <c r="B174" i="55"/>
  <c r="B175" i="55"/>
  <c r="B176" i="55"/>
  <c r="B177" i="55"/>
  <c r="B178" i="55"/>
  <c r="B179" i="55"/>
  <c r="B180" i="55"/>
  <c r="B181" i="55"/>
  <c r="B182" i="55"/>
  <c r="B183" i="55"/>
  <c r="B184" i="55"/>
  <c r="B185" i="55"/>
  <c r="B186" i="55"/>
  <c r="B187" i="55"/>
  <c r="B188" i="55"/>
  <c r="B189" i="55"/>
  <c r="B190" i="55"/>
  <c r="B191" i="55"/>
  <c r="B192" i="55"/>
  <c r="B193" i="55"/>
  <c r="B194" i="55"/>
  <c r="B195" i="55"/>
  <c r="B196" i="55"/>
  <c r="B197" i="55"/>
  <c r="B198" i="55"/>
  <c r="B199" i="55"/>
  <c r="B200" i="55"/>
  <c r="B201" i="55"/>
  <c r="B202" i="55"/>
  <c r="B203" i="55"/>
  <c r="B204" i="55"/>
  <c r="B205" i="55"/>
  <c r="B206" i="55"/>
  <c r="B207" i="55"/>
  <c r="B208" i="55"/>
  <c r="B209" i="55"/>
  <c r="B210" i="55"/>
  <c r="B211" i="55"/>
  <c r="B212" i="55"/>
  <c r="B213" i="55"/>
  <c r="B214" i="55"/>
  <c r="B215" i="55"/>
  <c r="B216" i="55"/>
  <c r="B217" i="55"/>
  <c r="B218" i="55"/>
  <c r="B219" i="55"/>
  <c r="B220" i="55"/>
  <c r="B221" i="55"/>
  <c r="J901" i="55"/>
  <c r="J902" i="55"/>
  <c r="J903" i="55"/>
  <c r="J904" i="55"/>
  <c r="J905" i="55"/>
  <c r="J906" i="55"/>
  <c r="J907" i="55"/>
  <c r="J908" i="55"/>
  <c r="J909" i="55"/>
  <c r="J910" i="55"/>
  <c r="J911" i="55"/>
  <c r="J912" i="55"/>
  <c r="J913" i="55"/>
  <c r="J914" i="55"/>
  <c r="J915" i="55"/>
  <c r="J916" i="55"/>
  <c r="J917" i="55"/>
  <c r="J918" i="55"/>
  <c r="J919" i="55"/>
  <c r="J920" i="55"/>
  <c r="J921" i="55"/>
  <c r="J922" i="55"/>
  <c r="J923" i="55"/>
  <c r="J924" i="55"/>
  <c r="J925" i="55"/>
  <c r="J926" i="55"/>
  <c r="J927" i="55"/>
  <c r="J928" i="55"/>
  <c r="J929" i="55"/>
  <c r="J930" i="55"/>
  <c r="J931" i="55"/>
  <c r="J932" i="55"/>
  <c r="J933" i="55"/>
  <c r="J934" i="55"/>
  <c r="J935" i="55"/>
  <c r="J936" i="55"/>
  <c r="J937" i="55"/>
  <c r="J938" i="55"/>
  <c r="J939" i="55"/>
  <c r="J940" i="55"/>
  <c r="J941" i="55"/>
  <c r="J942" i="55"/>
  <c r="J943" i="55"/>
  <c r="J944" i="55"/>
  <c r="J945" i="55"/>
  <c r="J946" i="55"/>
  <c r="J947" i="55"/>
  <c r="J948" i="55"/>
  <c r="J949" i="55"/>
  <c r="J950" i="55"/>
  <c r="J951" i="55"/>
  <c r="J952" i="55"/>
  <c r="J953" i="55"/>
  <c r="J954" i="55"/>
  <c r="J955" i="55"/>
  <c r="J956" i="55"/>
  <c r="J957" i="55"/>
  <c r="J958" i="55"/>
  <c r="J959" i="55"/>
  <c r="J960" i="55"/>
  <c r="J961" i="55"/>
  <c r="J962" i="55"/>
  <c r="J963" i="55"/>
  <c r="J964" i="55"/>
  <c r="J965" i="55"/>
  <c r="J966" i="55"/>
  <c r="J967" i="55"/>
  <c r="J968" i="55"/>
  <c r="J969" i="55"/>
  <c r="J970" i="55"/>
  <c r="J971" i="55"/>
  <c r="J972" i="55"/>
  <c r="J973" i="55"/>
  <c r="J974" i="55"/>
  <c r="J975" i="55"/>
  <c r="J976" i="55"/>
  <c r="J977" i="55"/>
  <c r="J978" i="55"/>
  <c r="J979" i="55"/>
  <c r="J980" i="55"/>
  <c r="J981" i="55"/>
  <c r="J982" i="55"/>
  <c r="J983" i="55"/>
  <c r="J984" i="55"/>
  <c r="J985" i="55"/>
  <c r="J986" i="55"/>
  <c r="J987" i="55"/>
  <c r="J988" i="55"/>
  <c r="J989" i="55"/>
  <c r="J990" i="55"/>
  <c r="J991" i="55"/>
  <c r="J992" i="55"/>
  <c r="J993" i="55"/>
  <c r="J994" i="55"/>
  <c r="J995" i="55"/>
  <c r="J996" i="55"/>
  <c r="J997" i="55"/>
  <c r="J998" i="55"/>
  <c r="J999" i="55"/>
  <c r="J1000" i="55"/>
  <c r="J1001" i="55"/>
  <c r="J1002" i="55"/>
  <c r="J1003" i="55"/>
  <c r="J1004" i="55"/>
  <c r="J1005" i="55"/>
  <c r="J1006" i="55"/>
  <c r="J1007" i="55"/>
  <c r="J1008" i="55"/>
  <c r="J1009" i="55"/>
  <c r="J1010" i="55"/>
  <c r="J1011" i="55"/>
  <c r="J1012" i="55"/>
  <c r="J1013" i="55"/>
  <c r="J1014" i="55"/>
  <c r="J1015" i="55"/>
  <c r="J1016" i="55"/>
  <c r="J1017" i="55"/>
  <c r="J1018" i="55"/>
  <c r="J1019" i="55"/>
  <c r="J1020" i="55"/>
  <c r="J1021" i="55"/>
  <c r="J1022" i="55"/>
  <c r="J1023" i="55"/>
  <c r="J1024" i="55"/>
  <c r="J1025" i="55"/>
  <c r="J1026" i="55"/>
  <c r="J1027" i="55"/>
  <c r="J1028" i="55"/>
  <c r="J1029" i="55"/>
  <c r="J1030" i="55"/>
  <c r="J1031" i="55"/>
  <c r="J1032" i="55"/>
  <c r="J1033" i="55"/>
  <c r="J1034" i="55"/>
  <c r="J1035" i="55"/>
  <c r="J1036" i="55"/>
  <c r="J1037" i="55"/>
  <c r="J1038" i="55"/>
  <c r="J1039" i="55"/>
  <c r="J1040" i="55"/>
  <c r="J1041" i="55"/>
  <c r="J1042" i="55"/>
  <c r="J1043" i="55"/>
  <c r="J1044" i="55"/>
  <c r="J1045" i="55"/>
  <c r="J1046" i="55"/>
  <c r="J1047" i="55"/>
  <c r="J1048" i="55"/>
  <c r="J1049" i="55"/>
  <c r="J900" i="55"/>
  <c r="C123" i="55"/>
  <c r="D123" i="55"/>
  <c r="E123" i="55"/>
  <c r="F123" i="55"/>
  <c r="G123" i="55"/>
  <c r="H123" i="55"/>
  <c r="I123" i="55"/>
  <c r="J123" i="55"/>
  <c r="C124" i="55"/>
  <c r="D124" i="55"/>
  <c r="E124" i="55"/>
  <c r="F124" i="55"/>
  <c r="G124" i="55"/>
  <c r="H124" i="55"/>
  <c r="I124" i="55"/>
  <c r="J124" i="55"/>
  <c r="C125" i="55"/>
  <c r="D125" i="55"/>
  <c r="E125" i="55"/>
  <c r="F125" i="55"/>
  <c r="G125" i="55"/>
  <c r="H125" i="55"/>
  <c r="I125" i="55"/>
  <c r="J125" i="55"/>
  <c r="C126" i="55"/>
  <c r="D126" i="55"/>
  <c r="E126" i="55"/>
  <c r="F126" i="55"/>
  <c r="G126" i="55"/>
  <c r="H126" i="55"/>
  <c r="I126" i="55"/>
  <c r="J126" i="55"/>
  <c r="C127" i="55"/>
  <c r="D127" i="55"/>
  <c r="E127" i="55"/>
  <c r="F127" i="55"/>
  <c r="G127" i="55"/>
  <c r="H127" i="55"/>
  <c r="I127" i="55"/>
  <c r="J127" i="55"/>
  <c r="C128" i="55"/>
  <c r="D128" i="55"/>
  <c r="E128" i="55"/>
  <c r="F128" i="55"/>
  <c r="G128" i="55"/>
  <c r="H128" i="55"/>
  <c r="I128" i="55"/>
  <c r="J128" i="55"/>
  <c r="C129" i="55"/>
  <c r="D129" i="55"/>
  <c r="E129" i="55"/>
  <c r="F129" i="55"/>
  <c r="G129" i="55"/>
  <c r="H129" i="55"/>
  <c r="I129" i="55"/>
  <c r="J129" i="55"/>
  <c r="C130" i="55"/>
  <c r="D130" i="55"/>
  <c r="E130" i="55"/>
  <c r="F130" i="55"/>
  <c r="G130" i="55"/>
  <c r="H130" i="55"/>
  <c r="I130" i="55"/>
  <c r="J130" i="55"/>
  <c r="C131" i="55"/>
  <c r="D131" i="55"/>
  <c r="E131" i="55"/>
  <c r="F131" i="55"/>
  <c r="G131" i="55"/>
  <c r="H131" i="55"/>
  <c r="I131" i="55"/>
  <c r="J131" i="55"/>
  <c r="C132" i="55"/>
  <c r="D132" i="55"/>
  <c r="E132" i="55"/>
  <c r="F132" i="55"/>
  <c r="G132" i="55"/>
  <c r="H132" i="55"/>
  <c r="I132" i="55"/>
  <c r="J132" i="55"/>
  <c r="C133" i="55"/>
  <c r="D133" i="55"/>
  <c r="E133" i="55"/>
  <c r="F133" i="55"/>
  <c r="G133" i="55"/>
  <c r="H133" i="55"/>
  <c r="I133" i="55"/>
  <c r="J133" i="55"/>
  <c r="C134" i="55"/>
  <c r="D134" i="55"/>
  <c r="E134" i="55"/>
  <c r="F134" i="55"/>
  <c r="G134" i="55"/>
  <c r="H134" i="55"/>
  <c r="I134" i="55"/>
  <c r="J134" i="55"/>
  <c r="C135" i="55"/>
  <c r="D135" i="55"/>
  <c r="E135" i="55"/>
  <c r="F135" i="55"/>
  <c r="G135" i="55"/>
  <c r="H135" i="55"/>
  <c r="I135" i="55"/>
  <c r="J135" i="55"/>
  <c r="C136" i="55"/>
  <c r="D136" i="55"/>
  <c r="E136" i="55"/>
  <c r="F136" i="55"/>
  <c r="G136" i="55"/>
  <c r="H136" i="55"/>
  <c r="I136" i="55"/>
  <c r="J136" i="55"/>
  <c r="C137" i="55"/>
  <c r="D137" i="55"/>
  <c r="E137" i="55"/>
  <c r="F137" i="55"/>
  <c r="G137" i="55"/>
  <c r="H137" i="55"/>
  <c r="I137" i="55"/>
  <c r="J137" i="55"/>
  <c r="C138" i="55"/>
  <c r="D138" i="55"/>
  <c r="E138" i="55"/>
  <c r="F138" i="55"/>
  <c r="G138" i="55"/>
  <c r="H138" i="55"/>
  <c r="I138" i="55"/>
  <c r="J138" i="55"/>
  <c r="C139" i="55"/>
  <c r="D139" i="55"/>
  <c r="E139" i="55"/>
  <c r="F139" i="55"/>
  <c r="G139" i="55"/>
  <c r="H139" i="55"/>
  <c r="I139" i="55"/>
  <c r="J139" i="55"/>
  <c r="C140" i="55"/>
  <c r="D140" i="55"/>
  <c r="E140" i="55"/>
  <c r="F140" i="55"/>
  <c r="G140" i="55"/>
  <c r="H140" i="55"/>
  <c r="I140" i="55"/>
  <c r="J140" i="55"/>
  <c r="C141" i="55"/>
  <c r="D141" i="55"/>
  <c r="E141" i="55"/>
  <c r="F141" i="55"/>
  <c r="G141" i="55"/>
  <c r="H141" i="55"/>
  <c r="I141" i="55"/>
  <c r="J141" i="55"/>
  <c r="C142" i="55"/>
  <c r="D142" i="55"/>
  <c r="E142" i="55"/>
  <c r="F142" i="55"/>
  <c r="G142" i="55"/>
  <c r="H142" i="55"/>
  <c r="I142" i="55"/>
  <c r="J142" i="55"/>
  <c r="C143" i="55"/>
  <c r="D143" i="55"/>
  <c r="E143" i="55"/>
  <c r="F143" i="55"/>
  <c r="G143" i="55"/>
  <c r="H143" i="55"/>
  <c r="I143" i="55"/>
  <c r="J143" i="55"/>
  <c r="C144" i="55"/>
  <c r="D144" i="55"/>
  <c r="E144" i="55"/>
  <c r="F144" i="55"/>
  <c r="G144" i="55"/>
  <c r="H144" i="55"/>
  <c r="I144" i="55"/>
  <c r="J144" i="55"/>
  <c r="C145" i="55"/>
  <c r="D145" i="55"/>
  <c r="E145" i="55"/>
  <c r="F145" i="55"/>
  <c r="G145" i="55"/>
  <c r="H145" i="55"/>
  <c r="I145" i="55"/>
  <c r="J145" i="55"/>
  <c r="C146" i="55"/>
  <c r="D146" i="55"/>
  <c r="E146" i="55"/>
  <c r="F146" i="55"/>
  <c r="G146" i="55"/>
  <c r="H146" i="55"/>
  <c r="I146" i="55"/>
  <c r="J146" i="55"/>
  <c r="C147" i="55"/>
  <c r="D147" i="55"/>
  <c r="E147" i="55"/>
  <c r="F147" i="55"/>
  <c r="G147" i="55"/>
  <c r="H147" i="55"/>
  <c r="I147" i="55"/>
  <c r="J147" i="55"/>
  <c r="C148" i="55"/>
  <c r="D148" i="55"/>
  <c r="E148" i="55"/>
  <c r="F148" i="55"/>
  <c r="G148" i="55"/>
  <c r="H148" i="55"/>
  <c r="I148" i="55"/>
  <c r="J148" i="55"/>
  <c r="C149" i="55"/>
  <c r="D149" i="55"/>
  <c r="E149" i="55"/>
  <c r="F149" i="55"/>
  <c r="G149" i="55"/>
  <c r="H149" i="55"/>
  <c r="I149" i="55"/>
  <c r="J149" i="55"/>
  <c r="C150" i="55"/>
  <c r="D150" i="55"/>
  <c r="E150" i="55"/>
  <c r="F150" i="55"/>
  <c r="G150" i="55"/>
  <c r="H150" i="55"/>
  <c r="I150" i="55"/>
  <c r="J150" i="55"/>
  <c r="C151" i="55"/>
  <c r="D151" i="55"/>
  <c r="E151" i="55"/>
  <c r="F151" i="55"/>
  <c r="G151" i="55"/>
  <c r="H151" i="55"/>
  <c r="I151" i="55"/>
  <c r="J151" i="55"/>
  <c r="C152" i="55"/>
  <c r="D152" i="55"/>
  <c r="E152" i="55"/>
  <c r="F152" i="55"/>
  <c r="G152" i="55"/>
  <c r="H152" i="55"/>
  <c r="I152" i="55"/>
  <c r="J152" i="55"/>
  <c r="C153" i="55"/>
  <c r="D153" i="55"/>
  <c r="E153" i="55"/>
  <c r="F153" i="55"/>
  <c r="G153" i="55"/>
  <c r="H153" i="55"/>
  <c r="I153" i="55"/>
  <c r="J153" i="55"/>
  <c r="C154" i="55"/>
  <c r="D154" i="55"/>
  <c r="E154" i="55"/>
  <c r="F154" i="55"/>
  <c r="G154" i="55"/>
  <c r="H154" i="55"/>
  <c r="I154" i="55"/>
  <c r="J154" i="55"/>
  <c r="C155" i="55"/>
  <c r="D155" i="55"/>
  <c r="E155" i="55"/>
  <c r="F155" i="55"/>
  <c r="G155" i="55"/>
  <c r="H155" i="55"/>
  <c r="I155" i="55"/>
  <c r="J155" i="55"/>
  <c r="C156" i="55"/>
  <c r="D156" i="55"/>
  <c r="E156" i="55"/>
  <c r="F156" i="55"/>
  <c r="G156" i="55"/>
  <c r="H156" i="55"/>
  <c r="I156" i="55"/>
  <c r="J156" i="55"/>
  <c r="C157" i="55"/>
  <c r="D157" i="55"/>
  <c r="E157" i="55"/>
  <c r="F157" i="55"/>
  <c r="G157" i="55"/>
  <c r="H157" i="55"/>
  <c r="I157" i="55"/>
  <c r="J157" i="55"/>
  <c r="C158" i="55"/>
  <c r="D158" i="55"/>
  <c r="E158" i="55"/>
  <c r="F158" i="55"/>
  <c r="G158" i="55"/>
  <c r="H158" i="55"/>
  <c r="I158" i="55"/>
  <c r="J158" i="55"/>
  <c r="C159" i="55"/>
  <c r="D159" i="55"/>
  <c r="E159" i="55"/>
  <c r="F159" i="55"/>
  <c r="G159" i="55"/>
  <c r="H159" i="55"/>
  <c r="I159" i="55"/>
  <c r="J159" i="55"/>
  <c r="C160" i="55"/>
  <c r="D160" i="55"/>
  <c r="E160" i="55"/>
  <c r="F160" i="55"/>
  <c r="G160" i="55"/>
  <c r="H160" i="55"/>
  <c r="I160" i="55"/>
  <c r="J160" i="55"/>
  <c r="C161" i="55"/>
  <c r="D161" i="55"/>
  <c r="E161" i="55"/>
  <c r="F161" i="55"/>
  <c r="G161" i="55"/>
  <c r="H161" i="55"/>
  <c r="I161" i="55"/>
  <c r="J161" i="55"/>
  <c r="C162" i="55"/>
  <c r="D162" i="55"/>
  <c r="E162" i="55"/>
  <c r="F162" i="55"/>
  <c r="G162" i="55"/>
  <c r="H162" i="55"/>
  <c r="I162" i="55"/>
  <c r="J162" i="55"/>
  <c r="C163" i="55"/>
  <c r="D163" i="55"/>
  <c r="E163" i="55"/>
  <c r="F163" i="55"/>
  <c r="G163" i="55"/>
  <c r="H163" i="55"/>
  <c r="I163" i="55"/>
  <c r="J163" i="55"/>
  <c r="C164" i="55"/>
  <c r="D164" i="55"/>
  <c r="E164" i="55"/>
  <c r="F164" i="55"/>
  <c r="G164" i="55"/>
  <c r="H164" i="55"/>
  <c r="I164" i="55"/>
  <c r="J164" i="55"/>
  <c r="C165" i="55"/>
  <c r="D165" i="55"/>
  <c r="E165" i="55"/>
  <c r="F165" i="55"/>
  <c r="G165" i="55"/>
  <c r="H165" i="55"/>
  <c r="I165" i="55"/>
  <c r="J165" i="55"/>
  <c r="C166" i="55"/>
  <c r="D166" i="55"/>
  <c r="E166" i="55"/>
  <c r="F166" i="55"/>
  <c r="G166" i="55"/>
  <c r="H166" i="55"/>
  <c r="I166" i="55"/>
  <c r="J166" i="55"/>
  <c r="C167" i="55"/>
  <c r="D167" i="55"/>
  <c r="E167" i="55"/>
  <c r="F167" i="55"/>
  <c r="G167" i="55"/>
  <c r="H167" i="55"/>
  <c r="I167" i="55"/>
  <c r="J167" i="55"/>
  <c r="C168" i="55"/>
  <c r="D168" i="55"/>
  <c r="E168" i="55"/>
  <c r="F168" i="55"/>
  <c r="G168" i="55"/>
  <c r="H168" i="55"/>
  <c r="I168" i="55"/>
  <c r="J168" i="55"/>
  <c r="C169" i="55"/>
  <c r="D169" i="55"/>
  <c r="E169" i="55"/>
  <c r="F169" i="55"/>
  <c r="G169" i="55"/>
  <c r="H169" i="55"/>
  <c r="I169" i="55"/>
  <c r="J169" i="55"/>
  <c r="C170" i="55"/>
  <c r="D170" i="55"/>
  <c r="E170" i="55"/>
  <c r="F170" i="55"/>
  <c r="G170" i="55"/>
  <c r="H170" i="55"/>
  <c r="I170" i="55"/>
  <c r="J170" i="55"/>
  <c r="C171" i="55"/>
  <c r="D171" i="55"/>
  <c r="E171" i="55"/>
  <c r="F171" i="55"/>
  <c r="G171" i="55"/>
  <c r="H171" i="55"/>
  <c r="I171" i="55"/>
  <c r="J171" i="55"/>
  <c r="C172" i="55"/>
  <c r="D172" i="55"/>
  <c r="E172" i="55"/>
  <c r="F172" i="55"/>
  <c r="G172" i="55"/>
  <c r="H172" i="55"/>
  <c r="I172" i="55"/>
  <c r="J172" i="55"/>
  <c r="C173" i="55"/>
  <c r="D173" i="55"/>
  <c r="E173" i="55"/>
  <c r="F173" i="55"/>
  <c r="G173" i="55"/>
  <c r="H173" i="55"/>
  <c r="I173" i="55"/>
  <c r="J173" i="55"/>
  <c r="C174" i="55"/>
  <c r="D174" i="55"/>
  <c r="E174" i="55"/>
  <c r="F174" i="55"/>
  <c r="G174" i="55"/>
  <c r="H174" i="55"/>
  <c r="I174" i="55"/>
  <c r="J174" i="55"/>
  <c r="C175" i="55"/>
  <c r="D175" i="55"/>
  <c r="E175" i="55"/>
  <c r="F175" i="55"/>
  <c r="G175" i="55"/>
  <c r="H175" i="55"/>
  <c r="I175" i="55"/>
  <c r="J175" i="55"/>
  <c r="C176" i="55"/>
  <c r="D176" i="55"/>
  <c r="E176" i="55"/>
  <c r="F176" i="55"/>
  <c r="G176" i="55"/>
  <c r="H176" i="55"/>
  <c r="I176" i="55"/>
  <c r="J176" i="55"/>
  <c r="C177" i="55"/>
  <c r="D177" i="55"/>
  <c r="E177" i="55"/>
  <c r="F177" i="55"/>
  <c r="G177" i="55"/>
  <c r="H177" i="55"/>
  <c r="I177" i="55"/>
  <c r="J177" i="55"/>
  <c r="C178" i="55"/>
  <c r="D178" i="55"/>
  <c r="E178" i="55"/>
  <c r="F178" i="55"/>
  <c r="G178" i="55"/>
  <c r="H178" i="55"/>
  <c r="I178" i="55"/>
  <c r="J178" i="55"/>
  <c r="C179" i="55"/>
  <c r="D179" i="55"/>
  <c r="E179" i="55"/>
  <c r="F179" i="55"/>
  <c r="G179" i="55"/>
  <c r="H179" i="55"/>
  <c r="I179" i="55"/>
  <c r="J179" i="55"/>
  <c r="C180" i="55"/>
  <c r="D180" i="55"/>
  <c r="E180" i="55"/>
  <c r="F180" i="55"/>
  <c r="G180" i="55"/>
  <c r="H180" i="55"/>
  <c r="I180" i="55"/>
  <c r="J180" i="55"/>
  <c r="C181" i="55"/>
  <c r="D181" i="55"/>
  <c r="E181" i="55"/>
  <c r="F181" i="55"/>
  <c r="G181" i="55"/>
  <c r="H181" i="55"/>
  <c r="I181" i="55"/>
  <c r="J181" i="55"/>
  <c r="C182" i="55"/>
  <c r="D182" i="55"/>
  <c r="E182" i="55"/>
  <c r="F182" i="55"/>
  <c r="G182" i="55"/>
  <c r="H182" i="55"/>
  <c r="I182" i="55"/>
  <c r="J182" i="55"/>
  <c r="C183" i="55"/>
  <c r="D183" i="55"/>
  <c r="E183" i="55"/>
  <c r="F183" i="55"/>
  <c r="G183" i="55"/>
  <c r="H183" i="55"/>
  <c r="I183" i="55"/>
  <c r="J183" i="55"/>
  <c r="C184" i="55"/>
  <c r="D184" i="55"/>
  <c r="E184" i="55"/>
  <c r="F184" i="55"/>
  <c r="G184" i="55"/>
  <c r="H184" i="55"/>
  <c r="I184" i="55"/>
  <c r="J184" i="55"/>
  <c r="C185" i="55"/>
  <c r="D185" i="55"/>
  <c r="E185" i="55"/>
  <c r="F185" i="55"/>
  <c r="G185" i="55"/>
  <c r="H185" i="55"/>
  <c r="I185" i="55"/>
  <c r="J185" i="55"/>
  <c r="C186" i="55"/>
  <c r="D186" i="55"/>
  <c r="E186" i="55"/>
  <c r="F186" i="55"/>
  <c r="G186" i="55"/>
  <c r="H186" i="55"/>
  <c r="I186" i="55"/>
  <c r="J186" i="55"/>
  <c r="C187" i="55"/>
  <c r="D187" i="55"/>
  <c r="E187" i="55"/>
  <c r="F187" i="55"/>
  <c r="G187" i="55"/>
  <c r="H187" i="55"/>
  <c r="I187" i="55"/>
  <c r="J187" i="55"/>
  <c r="C188" i="55"/>
  <c r="D188" i="55"/>
  <c r="E188" i="55"/>
  <c r="F188" i="55"/>
  <c r="G188" i="55"/>
  <c r="H188" i="55"/>
  <c r="I188" i="55"/>
  <c r="J188" i="55"/>
  <c r="C189" i="55"/>
  <c r="D189" i="55"/>
  <c r="E189" i="55"/>
  <c r="F189" i="55"/>
  <c r="G189" i="55"/>
  <c r="H189" i="55"/>
  <c r="I189" i="55"/>
  <c r="J189" i="55"/>
  <c r="C190" i="55"/>
  <c r="D190" i="55"/>
  <c r="E190" i="55"/>
  <c r="F190" i="55"/>
  <c r="G190" i="55"/>
  <c r="H190" i="55"/>
  <c r="I190" i="55"/>
  <c r="J190" i="55"/>
  <c r="C191" i="55"/>
  <c r="D191" i="55"/>
  <c r="E191" i="55"/>
  <c r="F191" i="55"/>
  <c r="G191" i="55"/>
  <c r="H191" i="55"/>
  <c r="I191" i="55"/>
  <c r="J191" i="55"/>
  <c r="C192" i="55"/>
  <c r="D192" i="55"/>
  <c r="E192" i="55"/>
  <c r="F192" i="55"/>
  <c r="G192" i="55"/>
  <c r="H192" i="55"/>
  <c r="I192" i="55"/>
  <c r="J192" i="55"/>
  <c r="C193" i="55"/>
  <c r="D193" i="55"/>
  <c r="E193" i="55"/>
  <c r="F193" i="55"/>
  <c r="G193" i="55"/>
  <c r="H193" i="55"/>
  <c r="I193" i="55"/>
  <c r="J193" i="55"/>
  <c r="C194" i="55"/>
  <c r="D194" i="55"/>
  <c r="E194" i="55"/>
  <c r="F194" i="55"/>
  <c r="G194" i="55"/>
  <c r="H194" i="55"/>
  <c r="I194" i="55"/>
  <c r="J194" i="55"/>
  <c r="C195" i="55"/>
  <c r="D195" i="55"/>
  <c r="E195" i="55"/>
  <c r="F195" i="55"/>
  <c r="G195" i="55"/>
  <c r="H195" i="55"/>
  <c r="I195" i="55"/>
  <c r="J195" i="55"/>
  <c r="C196" i="55"/>
  <c r="D196" i="55"/>
  <c r="E196" i="55"/>
  <c r="F196" i="55"/>
  <c r="G196" i="55"/>
  <c r="H196" i="55"/>
  <c r="I196" i="55"/>
  <c r="J196" i="55"/>
  <c r="C197" i="55"/>
  <c r="D197" i="55"/>
  <c r="E197" i="55"/>
  <c r="F197" i="55"/>
  <c r="G197" i="55"/>
  <c r="H197" i="55"/>
  <c r="I197" i="55"/>
  <c r="J197" i="55"/>
  <c r="C198" i="55"/>
  <c r="D198" i="55"/>
  <c r="E198" i="55"/>
  <c r="F198" i="55"/>
  <c r="G198" i="55"/>
  <c r="H198" i="55"/>
  <c r="I198" i="55"/>
  <c r="J198" i="55"/>
  <c r="C199" i="55"/>
  <c r="D199" i="55"/>
  <c r="E199" i="55"/>
  <c r="F199" i="55"/>
  <c r="G199" i="55"/>
  <c r="H199" i="55"/>
  <c r="I199" i="55"/>
  <c r="J199" i="55"/>
  <c r="C200" i="55"/>
  <c r="D200" i="55"/>
  <c r="E200" i="55"/>
  <c r="F200" i="55"/>
  <c r="G200" i="55"/>
  <c r="H200" i="55"/>
  <c r="I200" i="55"/>
  <c r="J200" i="55"/>
  <c r="C201" i="55"/>
  <c r="D201" i="55"/>
  <c r="E201" i="55"/>
  <c r="F201" i="55"/>
  <c r="G201" i="55"/>
  <c r="H201" i="55"/>
  <c r="I201" i="55"/>
  <c r="J201" i="55"/>
  <c r="C202" i="55"/>
  <c r="D202" i="55"/>
  <c r="E202" i="55"/>
  <c r="F202" i="55"/>
  <c r="G202" i="55"/>
  <c r="H202" i="55"/>
  <c r="I202" i="55"/>
  <c r="J202" i="55"/>
  <c r="C203" i="55"/>
  <c r="D203" i="55"/>
  <c r="E203" i="55"/>
  <c r="F203" i="55"/>
  <c r="G203" i="55"/>
  <c r="H203" i="55"/>
  <c r="I203" i="55"/>
  <c r="J203" i="55"/>
  <c r="C204" i="55"/>
  <c r="D204" i="55"/>
  <c r="E204" i="55"/>
  <c r="F204" i="55"/>
  <c r="G204" i="55"/>
  <c r="H204" i="55"/>
  <c r="I204" i="55"/>
  <c r="J204" i="55"/>
  <c r="C205" i="55"/>
  <c r="D205" i="55"/>
  <c r="E205" i="55"/>
  <c r="F205" i="55"/>
  <c r="G205" i="55"/>
  <c r="H205" i="55"/>
  <c r="I205" i="55"/>
  <c r="J205" i="55"/>
  <c r="C206" i="55"/>
  <c r="D206" i="55"/>
  <c r="E206" i="55"/>
  <c r="F206" i="55"/>
  <c r="G206" i="55"/>
  <c r="H206" i="55"/>
  <c r="I206" i="55"/>
  <c r="J206" i="55"/>
  <c r="C207" i="55"/>
  <c r="D207" i="55"/>
  <c r="E207" i="55"/>
  <c r="F207" i="55"/>
  <c r="G207" i="55"/>
  <c r="H207" i="55"/>
  <c r="I207" i="55"/>
  <c r="J207" i="55"/>
  <c r="C208" i="55"/>
  <c r="D208" i="55"/>
  <c r="E208" i="55"/>
  <c r="F208" i="55"/>
  <c r="G208" i="55"/>
  <c r="H208" i="55"/>
  <c r="I208" i="55"/>
  <c r="J208" i="55"/>
  <c r="C209" i="55"/>
  <c r="D209" i="55"/>
  <c r="E209" i="55"/>
  <c r="F209" i="55"/>
  <c r="G209" i="55"/>
  <c r="H209" i="55"/>
  <c r="I209" i="55"/>
  <c r="J209" i="55"/>
  <c r="C210" i="55"/>
  <c r="D210" i="55"/>
  <c r="E210" i="55"/>
  <c r="F210" i="55"/>
  <c r="G210" i="55"/>
  <c r="H210" i="55"/>
  <c r="I210" i="55"/>
  <c r="J210" i="55"/>
  <c r="C211" i="55"/>
  <c r="D211" i="55"/>
  <c r="E211" i="55"/>
  <c r="F211" i="55"/>
  <c r="G211" i="55"/>
  <c r="H211" i="55"/>
  <c r="I211" i="55"/>
  <c r="J211" i="55"/>
  <c r="C212" i="55"/>
  <c r="D212" i="55"/>
  <c r="E212" i="55"/>
  <c r="F212" i="55"/>
  <c r="G212" i="55"/>
  <c r="H212" i="55"/>
  <c r="I212" i="55"/>
  <c r="J212" i="55"/>
  <c r="C213" i="55"/>
  <c r="D213" i="55"/>
  <c r="E213" i="55"/>
  <c r="F213" i="55"/>
  <c r="G213" i="55"/>
  <c r="H213" i="55"/>
  <c r="I213" i="55"/>
  <c r="J213" i="55"/>
  <c r="C214" i="55"/>
  <c r="D214" i="55"/>
  <c r="E214" i="55"/>
  <c r="F214" i="55"/>
  <c r="G214" i="55"/>
  <c r="H214" i="55"/>
  <c r="I214" i="55"/>
  <c r="J214" i="55"/>
  <c r="C215" i="55"/>
  <c r="D215" i="55"/>
  <c r="E215" i="55"/>
  <c r="F215" i="55"/>
  <c r="G215" i="55"/>
  <c r="H215" i="55"/>
  <c r="I215" i="55"/>
  <c r="J215" i="55"/>
  <c r="C216" i="55"/>
  <c r="D216" i="55"/>
  <c r="E216" i="55"/>
  <c r="F216" i="55"/>
  <c r="G216" i="55"/>
  <c r="H216" i="55"/>
  <c r="I216" i="55"/>
  <c r="J216" i="55"/>
  <c r="C217" i="55"/>
  <c r="D217" i="55"/>
  <c r="E217" i="55"/>
  <c r="F217" i="55"/>
  <c r="G217" i="55"/>
  <c r="H217" i="55"/>
  <c r="I217" i="55"/>
  <c r="J217" i="55"/>
  <c r="C218" i="55"/>
  <c r="D218" i="55"/>
  <c r="E218" i="55"/>
  <c r="F218" i="55"/>
  <c r="G218" i="55"/>
  <c r="H218" i="55"/>
  <c r="I218" i="55"/>
  <c r="J218" i="55"/>
  <c r="C219" i="55"/>
  <c r="D219" i="55"/>
  <c r="E219" i="55"/>
  <c r="F219" i="55"/>
  <c r="G219" i="55"/>
  <c r="H219" i="55"/>
  <c r="I219" i="55"/>
  <c r="J219" i="55"/>
  <c r="C220" i="55"/>
  <c r="D220" i="55"/>
  <c r="E220" i="55"/>
  <c r="F220" i="55"/>
  <c r="G220" i="55"/>
  <c r="H220" i="55"/>
  <c r="I220" i="55"/>
  <c r="J220" i="55"/>
  <c r="C221" i="55"/>
  <c r="D221" i="55"/>
  <c r="E221" i="55"/>
  <c r="F221" i="55"/>
  <c r="G221" i="55"/>
  <c r="H221" i="55"/>
  <c r="I221" i="55"/>
  <c r="J221" i="55"/>
  <c r="J747" i="55"/>
  <c r="J748" i="55"/>
  <c r="J749" i="55"/>
  <c r="J750" i="55"/>
  <c r="J751" i="55"/>
  <c r="J752" i="55"/>
  <c r="J753" i="55"/>
  <c r="J754" i="55"/>
  <c r="J755" i="55"/>
  <c r="J756" i="55"/>
  <c r="J757" i="55"/>
  <c r="J758" i="55"/>
  <c r="J759" i="55"/>
  <c r="J760" i="55"/>
  <c r="J761" i="55"/>
  <c r="J762" i="55"/>
  <c r="J763" i="55"/>
  <c r="J764" i="55"/>
  <c r="J765" i="55"/>
  <c r="J766" i="55"/>
  <c r="J767" i="55"/>
  <c r="J768" i="55"/>
  <c r="J769" i="55"/>
  <c r="J770" i="55"/>
  <c r="J771" i="55"/>
  <c r="J772" i="55"/>
  <c r="J773" i="55"/>
  <c r="J774" i="55"/>
  <c r="J775" i="55"/>
  <c r="J776" i="55"/>
  <c r="J777" i="55"/>
  <c r="J778" i="55"/>
  <c r="J779" i="55"/>
  <c r="J780" i="55"/>
  <c r="J781" i="55"/>
  <c r="J782" i="55"/>
  <c r="J783" i="55"/>
  <c r="J784" i="55"/>
  <c r="J785" i="55"/>
  <c r="J786" i="55"/>
  <c r="J787" i="55"/>
  <c r="J788" i="55"/>
  <c r="J789" i="55"/>
  <c r="J790" i="55"/>
  <c r="J791" i="55"/>
  <c r="J792" i="55"/>
  <c r="J793" i="55"/>
  <c r="J794" i="55"/>
  <c r="J795" i="55"/>
  <c r="J796" i="55"/>
  <c r="J797" i="55"/>
  <c r="J798" i="55"/>
  <c r="J799" i="55"/>
  <c r="J800" i="55"/>
  <c r="J801" i="55"/>
  <c r="J802" i="55"/>
  <c r="J803" i="55"/>
  <c r="J804" i="55"/>
  <c r="J805" i="55"/>
  <c r="J806" i="55"/>
  <c r="J807" i="55"/>
  <c r="J808" i="55"/>
  <c r="J809" i="55"/>
  <c r="J810" i="55"/>
  <c r="J811" i="55"/>
  <c r="J812" i="55"/>
  <c r="J813" i="55"/>
  <c r="J814" i="55"/>
  <c r="J815" i="55"/>
  <c r="J816" i="55"/>
  <c r="J817" i="55"/>
  <c r="J818" i="55"/>
  <c r="J819" i="55"/>
  <c r="J820" i="55"/>
  <c r="J821" i="55"/>
  <c r="J822" i="55"/>
  <c r="J823" i="55"/>
  <c r="J824" i="55"/>
  <c r="J825" i="55"/>
  <c r="J826" i="55"/>
  <c r="J827" i="55"/>
  <c r="J828" i="55"/>
  <c r="J829" i="55"/>
  <c r="J830" i="55"/>
  <c r="J831" i="55"/>
  <c r="J832" i="55"/>
  <c r="J833" i="55"/>
  <c r="J834" i="55"/>
  <c r="J835" i="55"/>
  <c r="J836" i="55"/>
  <c r="J837" i="55"/>
  <c r="J838" i="55"/>
  <c r="J839" i="55"/>
  <c r="J840" i="55"/>
  <c r="J841" i="55"/>
  <c r="J842" i="55"/>
  <c r="J843" i="55"/>
  <c r="J844" i="55"/>
  <c r="J845" i="55"/>
  <c r="J846" i="55"/>
  <c r="J847" i="55"/>
  <c r="J848" i="55"/>
  <c r="J849" i="55"/>
  <c r="J850" i="55"/>
  <c r="J851" i="55"/>
  <c r="J852" i="55"/>
  <c r="J853" i="55"/>
  <c r="J854" i="55"/>
  <c r="J855" i="55"/>
  <c r="J856" i="55"/>
  <c r="J857" i="55"/>
  <c r="J858" i="55"/>
  <c r="J859" i="55"/>
  <c r="J860" i="55"/>
  <c r="J861" i="55"/>
  <c r="J862" i="55"/>
  <c r="J863" i="55"/>
  <c r="J864" i="55"/>
  <c r="J865" i="55"/>
  <c r="J866" i="55"/>
  <c r="J867" i="55"/>
  <c r="J868" i="55"/>
  <c r="J869" i="55"/>
  <c r="J870" i="55"/>
  <c r="J871" i="55"/>
  <c r="J872" i="55"/>
  <c r="J873" i="55"/>
  <c r="J874" i="55"/>
  <c r="J875" i="55"/>
  <c r="J876" i="55"/>
  <c r="J877" i="55"/>
  <c r="J878" i="55"/>
  <c r="J879" i="55"/>
  <c r="J880" i="55"/>
  <c r="J881" i="55"/>
  <c r="J882" i="55"/>
  <c r="J883" i="55"/>
  <c r="J884" i="55"/>
  <c r="J885" i="55"/>
  <c r="J886" i="55"/>
  <c r="J887" i="55"/>
  <c r="J888" i="55"/>
  <c r="J889" i="55"/>
  <c r="J890" i="55"/>
  <c r="J891" i="55"/>
  <c r="J892" i="55"/>
  <c r="J893" i="55"/>
  <c r="J894" i="55"/>
  <c r="J895" i="55"/>
  <c r="I746" i="55"/>
  <c r="J746" i="55"/>
  <c r="K746" i="55"/>
  <c r="L746" i="55"/>
  <c r="M746" i="55"/>
  <c r="D9" i="55" l="1"/>
  <c r="D122" i="55"/>
  <c r="E122" i="55"/>
  <c r="F122" i="55"/>
  <c r="G122" i="55"/>
  <c r="H122" i="55"/>
  <c r="B122" i="55"/>
  <c r="C122" i="55"/>
  <c r="B19" i="55"/>
  <c r="C19" i="55"/>
  <c r="D19" i="55"/>
  <c r="E19" i="55"/>
  <c r="F19" i="55"/>
  <c r="G19" i="55"/>
  <c r="H19" i="55"/>
  <c r="B20" i="55"/>
  <c r="C20" i="55"/>
  <c r="D20" i="55"/>
  <c r="E20" i="55"/>
  <c r="F20" i="55"/>
  <c r="G20" i="55"/>
  <c r="H20" i="55"/>
  <c r="B21" i="55"/>
  <c r="C21" i="55"/>
  <c r="D21" i="55"/>
  <c r="E21" i="55"/>
  <c r="F21" i="55"/>
  <c r="G21" i="55"/>
  <c r="H21" i="55"/>
  <c r="B22" i="55"/>
  <c r="C22" i="55"/>
  <c r="D22" i="55"/>
  <c r="E22" i="55"/>
  <c r="F22" i="55"/>
  <c r="G22" i="55"/>
  <c r="H22" i="55"/>
  <c r="I22" i="55"/>
  <c r="J22" i="55"/>
  <c r="B23" i="55"/>
  <c r="C23" i="55"/>
  <c r="D23" i="55"/>
  <c r="E23" i="55"/>
  <c r="F23" i="55"/>
  <c r="G23" i="55"/>
  <c r="H23" i="55"/>
  <c r="I23" i="55"/>
  <c r="J23" i="55"/>
  <c r="B24" i="55"/>
  <c r="C24" i="55"/>
  <c r="D24" i="55"/>
  <c r="E24" i="55"/>
  <c r="F24" i="55"/>
  <c r="G24" i="55"/>
  <c r="H24" i="55"/>
  <c r="I24" i="55"/>
  <c r="J24" i="55"/>
  <c r="B25" i="55"/>
  <c r="C25" i="55"/>
  <c r="D25" i="55"/>
  <c r="E25" i="55"/>
  <c r="F25" i="55"/>
  <c r="G25" i="55"/>
  <c r="H25" i="55"/>
  <c r="I25" i="55"/>
  <c r="J25" i="55"/>
  <c r="B26" i="55"/>
  <c r="C26" i="55"/>
  <c r="D26" i="55"/>
  <c r="E26" i="55"/>
  <c r="F26" i="55"/>
  <c r="G26" i="55"/>
  <c r="H26" i="55"/>
  <c r="I26" i="55"/>
  <c r="J26" i="55"/>
  <c r="B27" i="55"/>
  <c r="C27" i="55"/>
  <c r="D27" i="55"/>
  <c r="E27" i="55"/>
  <c r="F27" i="55"/>
  <c r="G27" i="55"/>
  <c r="H27" i="55"/>
  <c r="I27" i="55"/>
  <c r="J27" i="55"/>
  <c r="B28" i="55"/>
  <c r="C28" i="55"/>
  <c r="D28" i="55"/>
  <c r="E28" i="55"/>
  <c r="F28" i="55"/>
  <c r="G28" i="55"/>
  <c r="H28" i="55"/>
  <c r="I28" i="55"/>
  <c r="J28" i="55"/>
  <c r="B29" i="55"/>
  <c r="C29" i="55"/>
  <c r="D29" i="55"/>
  <c r="E29" i="55"/>
  <c r="F29" i="55"/>
  <c r="G29" i="55"/>
  <c r="H29" i="55"/>
  <c r="I29" i="55"/>
  <c r="J29" i="55"/>
  <c r="B30" i="55"/>
  <c r="C30" i="55"/>
  <c r="D30" i="55"/>
  <c r="E30" i="55"/>
  <c r="F30" i="55"/>
  <c r="G30" i="55"/>
  <c r="H30" i="55"/>
  <c r="I30" i="55"/>
  <c r="J30" i="55"/>
  <c r="B31" i="55"/>
  <c r="C31" i="55"/>
  <c r="D31" i="55"/>
  <c r="E31" i="55"/>
  <c r="F31" i="55"/>
  <c r="G31" i="55"/>
  <c r="H31" i="55"/>
  <c r="I31" i="55"/>
  <c r="J31" i="55"/>
  <c r="B32" i="55"/>
  <c r="C32" i="55"/>
  <c r="D32" i="55"/>
  <c r="E32" i="55"/>
  <c r="F32" i="55"/>
  <c r="G32" i="55"/>
  <c r="H32" i="55"/>
  <c r="I32" i="55"/>
  <c r="J32" i="55"/>
  <c r="B33" i="55"/>
  <c r="C33" i="55"/>
  <c r="D33" i="55"/>
  <c r="E33" i="55"/>
  <c r="F33" i="55"/>
  <c r="G33" i="55"/>
  <c r="H33" i="55"/>
  <c r="I33" i="55"/>
  <c r="J33" i="55"/>
  <c r="B34" i="55"/>
  <c r="C34" i="55"/>
  <c r="D34" i="55"/>
  <c r="E34" i="55"/>
  <c r="F34" i="55"/>
  <c r="G34" i="55"/>
  <c r="H34" i="55"/>
  <c r="I34" i="55"/>
  <c r="J34" i="55"/>
  <c r="B35" i="55"/>
  <c r="C35" i="55"/>
  <c r="D35" i="55"/>
  <c r="E35" i="55"/>
  <c r="F35" i="55"/>
  <c r="G35" i="55"/>
  <c r="H35" i="55"/>
  <c r="I35" i="55"/>
  <c r="J35" i="55"/>
  <c r="B36" i="55"/>
  <c r="C36" i="55"/>
  <c r="D36" i="55"/>
  <c r="E36" i="55"/>
  <c r="F36" i="55"/>
  <c r="G36" i="55"/>
  <c r="H36" i="55"/>
  <c r="I36" i="55"/>
  <c r="J36" i="55"/>
  <c r="B37" i="55"/>
  <c r="C37" i="55"/>
  <c r="D37" i="55"/>
  <c r="E37" i="55"/>
  <c r="F37" i="55"/>
  <c r="G37" i="55"/>
  <c r="H37" i="55"/>
  <c r="I37" i="55"/>
  <c r="J37" i="55"/>
  <c r="B38" i="55"/>
  <c r="C38" i="55"/>
  <c r="D38" i="55"/>
  <c r="E38" i="55"/>
  <c r="F38" i="55"/>
  <c r="G38" i="55"/>
  <c r="H38" i="55"/>
  <c r="I38" i="55"/>
  <c r="J38" i="55"/>
  <c r="B39" i="55"/>
  <c r="C39" i="55"/>
  <c r="D39" i="55"/>
  <c r="E39" i="55"/>
  <c r="F39" i="55"/>
  <c r="G39" i="55"/>
  <c r="H39" i="55"/>
  <c r="I39" i="55"/>
  <c r="J39" i="55"/>
  <c r="B40" i="55"/>
  <c r="C40" i="55"/>
  <c r="D40" i="55"/>
  <c r="E40" i="55"/>
  <c r="F40" i="55"/>
  <c r="G40" i="55"/>
  <c r="H40" i="55"/>
  <c r="I40" i="55"/>
  <c r="J40" i="55"/>
  <c r="B41" i="55"/>
  <c r="C41" i="55"/>
  <c r="D41" i="55"/>
  <c r="E41" i="55"/>
  <c r="F41" i="55"/>
  <c r="G41" i="55"/>
  <c r="H41" i="55"/>
  <c r="I41" i="55"/>
  <c r="J41" i="55"/>
  <c r="B42" i="55"/>
  <c r="C42" i="55"/>
  <c r="D42" i="55"/>
  <c r="E42" i="55"/>
  <c r="F42" i="55"/>
  <c r="G42" i="55"/>
  <c r="H42" i="55"/>
  <c r="I42" i="55"/>
  <c r="J42" i="55"/>
  <c r="B43" i="55"/>
  <c r="C43" i="55"/>
  <c r="D43" i="55"/>
  <c r="E43" i="55"/>
  <c r="F43" i="55"/>
  <c r="G43" i="55"/>
  <c r="H43" i="55"/>
  <c r="I43" i="55"/>
  <c r="J43" i="55"/>
  <c r="B44" i="55"/>
  <c r="C44" i="55"/>
  <c r="D44" i="55"/>
  <c r="E44" i="55"/>
  <c r="F44" i="55"/>
  <c r="G44" i="55"/>
  <c r="H44" i="55"/>
  <c r="I44" i="55"/>
  <c r="J44" i="55"/>
  <c r="B45" i="55"/>
  <c r="C45" i="55"/>
  <c r="D45" i="55"/>
  <c r="E45" i="55"/>
  <c r="F45" i="55"/>
  <c r="G45" i="55"/>
  <c r="H45" i="55"/>
  <c r="I45" i="55"/>
  <c r="J45" i="55"/>
  <c r="B46" i="55"/>
  <c r="C46" i="55"/>
  <c r="D46" i="55"/>
  <c r="E46" i="55"/>
  <c r="F46" i="55"/>
  <c r="G46" i="55"/>
  <c r="H46" i="55"/>
  <c r="I46" i="55"/>
  <c r="J46" i="55"/>
  <c r="B47" i="55"/>
  <c r="C47" i="55"/>
  <c r="D47" i="55"/>
  <c r="E47" i="55"/>
  <c r="F47" i="55"/>
  <c r="G47" i="55"/>
  <c r="H47" i="55"/>
  <c r="I47" i="55"/>
  <c r="J47" i="55"/>
  <c r="B48" i="55"/>
  <c r="C48" i="55"/>
  <c r="D48" i="55"/>
  <c r="E48" i="55"/>
  <c r="F48" i="55"/>
  <c r="G48" i="55"/>
  <c r="H48" i="55"/>
  <c r="I48" i="55"/>
  <c r="J48" i="55"/>
  <c r="B49" i="55"/>
  <c r="C49" i="55"/>
  <c r="D49" i="55"/>
  <c r="E49" i="55"/>
  <c r="F49" i="55"/>
  <c r="G49" i="55"/>
  <c r="H49" i="55"/>
  <c r="I49" i="55"/>
  <c r="J49" i="55"/>
  <c r="B50" i="55"/>
  <c r="C50" i="55"/>
  <c r="D50" i="55"/>
  <c r="E50" i="55"/>
  <c r="F50" i="55"/>
  <c r="G50" i="55"/>
  <c r="H50" i="55"/>
  <c r="I50" i="55"/>
  <c r="J50" i="55"/>
  <c r="B51" i="55"/>
  <c r="C51" i="55"/>
  <c r="D51" i="55"/>
  <c r="E51" i="55"/>
  <c r="F51" i="55"/>
  <c r="G51" i="55"/>
  <c r="H51" i="55"/>
  <c r="I51" i="55"/>
  <c r="J51" i="55"/>
  <c r="B52" i="55"/>
  <c r="C52" i="55"/>
  <c r="D52" i="55"/>
  <c r="E52" i="55"/>
  <c r="F52" i="55"/>
  <c r="G52" i="55"/>
  <c r="H52" i="55"/>
  <c r="I52" i="55"/>
  <c r="J52" i="55"/>
  <c r="B53" i="55"/>
  <c r="C53" i="55"/>
  <c r="D53" i="55"/>
  <c r="E53" i="55"/>
  <c r="F53" i="55"/>
  <c r="G53" i="55"/>
  <c r="H53" i="55"/>
  <c r="I53" i="55"/>
  <c r="J53" i="55"/>
  <c r="B54" i="55"/>
  <c r="C54" i="55"/>
  <c r="D54" i="55"/>
  <c r="E54" i="55"/>
  <c r="F54" i="55"/>
  <c r="G54" i="55"/>
  <c r="H54" i="55"/>
  <c r="I54" i="55"/>
  <c r="J54" i="55"/>
  <c r="B55" i="55"/>
  <c r="C55" i="55"/>
  <c r="D55" i="55"/>
  <c r="E55" i="55"/>
  <c r="F55" i="55"/>
  <c r="G55" i="55"/>
  <c r="H55" i="55"/>
  <c r="I55" i="55"/>
  <c r="J55" i="55"/>
  <c r="B56" i="55"/>
  <c r="C56" i="55"/>
  <c r="D56" i="55"/>
  <c r="E56" i="55"/>
  <c r="F56" i="55"/>
  <c r="G56" i="55"/>
  <c r="H56" i="55"/>
  <c r="I56" i="55"/>
  <c r="J56" i="55"/>
  <c r="B57" i="55"/>
  <c r="C57" i="55"/>
  <c r="D57" i="55"/>
  <c r="E57" i="55"/>
  <c r="F57" i="55"/>
  <c r="G57" i="55"/>
  <c r="H57" i="55"/>
  <c r="I57" i="55"/>
  <c r="J57" i="55"/>
  <c r="B58" i="55"/>
  <c r="C58" i="55"/>
  <c r="D58" i="55"/>
  <c r="E58" i="55"/>
  <c r="F58" i="55"/>
  <c r="G58" i="55"/>
  <c r="H58" i="55"/>
  <c r="I58" i="55"/>
  <c r="J58" i="55"/>
  <c r="B59" i="55"/>
  <c r="C59" i="55"/>
  <c r="D59" i="55"/>
  <c r="E59" i="55"/>
  <c r="F59" i="55"/>
  <c r="G59" i="55"/>
  <c r="H59" i="55"/>
  <c r="I59" i="55"/>
  <c r="J59" i="55"/>
  <c r="B60" i="55"/>
  <c r="C60" i="55"/>
  <c r="D60" i="55"/>
  <c r="E60" i="55"/>
  <c r="F60" i="55"/>
  <c r="G60" i="55"/>
  <c r="H60" i="55"/>
  <c r="I60" i="55"/>
  <c r="J60" i="55"/>
  <c r="B61" i="55"/>
  <c r="C61" i="55"/>
  <c r="D61" i="55"/>
  <c r="E61" i="55"/>
  <c r="F61" i="55"/>
  <c r="G61" i="55"/>
  <c r="H61" i="55"/>
  <c r="I61" i="55"/>
  <c r="J61" i="55"/>
  <c r="B62" i="55"/>
  <c r="C62" i="55"/>
  <c r="D62" i="55"/>
  <c r="E62" i="55"/>
  <c r="F62" i="55"/>
  <c r="G62" i="55"/>
  <c r="H62" i="55"/>
  <c r="I62" i="55"/>
  <c r="J62" i="55"/>
  <c r="B63" i="55"/>
  <c r="C63" i="55"/>
  <c r="D63" i="55"/>
  <c r="E63" i="55"/>
  <c r="F63" i="55"/>
  <c r="G63" i="55"/>
  <c r="H63" i="55"/>
  <c r="I63" i="55"/>
  <c r="J63" i="55"/>
  <c r="B64" i="55"/>
  <c r="C64" i="55"/>
  <c r="D64" i="55"/>
  <c r="E64" i="55"/>
  <c r="F64" i="55"/>
  <c r="G64" i="55"/>
  <c r="H64" i="55"/>
  <c r="I64" i="55"/>
  <c r="J64" i="55"/>
  <c r="B65" i="55"/>
  <c r="C65" i="55"/>
  <c r="D65" i="55"/>
  <c r="E65" i="55"/>
  <c r="F65" i="55"/>
  <c r="G65" i="55"/>
  <c r="H65" i="55"/>
  <c r="I65" i="55"/>
  <c r="J65" i="55"/>
  <c r="B66" i="55"/>
  <c r="C66" i="55"/>
  <c r="D66" i="55"/>
  <c r="E66" i="55"/>
  <c r="F66" i="55"/>
  <c r="G66" i="55"/>
  <c r="H66" i="55"/>
  <c r="I66" i="55"/>
  <c r="J66" i="55"/>
  <c r="B67" i="55"/>
  <c r="C67" i="55"/>
  <c r="D67" i="55"/>
  <c r="E67" i="55"/>
  <c r="F67" i="55"/>
  <c r="G67" i="55"/>
  <c r="H67" i="55"/>
  <c r="I67" i="55"/>
  <c r="J67" i="55"/>
  <c r="B68" i="55"/>
  <c r="C68" i="55"/>
  <c r="D68" i="55"/>
  <c r="E68" i="55"/>
  <c r="F68" i="55"/>
  <c r="G68" i="55"/>
  <c r="H68" i="55"/>
  <c r="I68" i="55"/>
  <c r="J68" i="55"/>
  <c r="B69" i="55"/>
  <c r="C69" i="55"/>
  <c r="D69" i="55"/>
  <c r="E69" i="55"/>
  <c r="F69" i="55"/>
  <c r="G69" i="55"/>
  <c r="H69" i="55"/>
  <c r="I69" i="55"/>
  <c r="J69" i="55"/>
  <c r="B70" i="55"/>
  <c r="C70" i="55"/>
  <c r="D70" i="55"/>
  <c r="E70" i="55"/>
  <c r="F70" i="55"/>
  <c r="G70" i="55"/>
  <c r="H70" i="55"/>
  <c r="I70" i="55"/>
  <c r="J70" i="55"/>
  <c r="B71" i="55"/>
  <c r="C71" i="55"/>
  <c r="D71" i="55"/>
  <c r="E71" i="55"/>
  <c r="F71" i="55"/>
  <c r="G71" i="55"/>
  <c r="H71" i="55"/>
  <c r="I71" i="55"/>
  <c r="J71" i="55"/>
  <c r="B72" i="55"/>
  <c r="C72" i="55"/>
  <c r="D72" i="55"/>
  <c r="E72" i="55"/>
  <c r="F72" i="55"/>
  <c r="G72" i="55"/>
  <c r="H72" i="55"/>
  <c r="I72" i="55"/>
  <c r="J72" i="55"/>
  <c r="B73" i="55"/>
  <c r="C73" i="55"/>
  <c r="D73" i="55"/>
  <c r="E73" i="55"/>
  <c r="F73" i="55"/>
  <c r="G73" i="55"/>
  <c r="H73" i="55"/>
  <c r="I73" i="55"/>
  <c r="J73" i="55"/>
  <c r="B74" i="55"/>
  <c r="C74" i="55"/>
  <c r="D74" i="55"/>
  <c r="E74" i="55"/>
  <c r="F74" i="55"/>
  <c r="G74" i="55"/>
  <c r="H74" i="55"/>
  <c r="I74" i="55"/>
  <c r="J74" i="55"/>
  <c r="B75" i="55"/>
  <c r="C75" i="55"/>
  <c r="D75" i="55"/>
  <c r="E75" i="55"/>
  <c r="F75" i="55"/>
  <c r="G75" i="55"/>
  <c r="H75" i="55"/>
  <c r="I75" i="55"/>
  <c r="J75" i="55"/>
  <c r="B76" i="55"/>
  <c r="C76" i="55"/>
  <c r="D76" i="55"/>
  <c r="E76" i="55"/>
  <c r="F76" i="55"/>
  <c r="G76" i="55"/>
  <c r="H76" i="55"/>
  <c r="I76" i="55"/>
  <c r="J76" i="55"/>
  <c r="B77" i="55"/>
  <c r="C77" i="55"/>
  <c r="D77" i="55"/>
  <c r="E77" i="55"/>
  <c r="F77" i="55"/>
  <c r="G77" i="55"/>
  <c r="H77" i="55"/>
  <c r="I77" i="55"/>
  <c r="J77" i="55"/>
  <c r="B78" i="55"/>
  <c r="C78" i="55"/>
  <c r="D78" i="55"/>
  <c r="E78" i="55"/>
  <c r="F78" i="55"/>
  <c r="G78" i="55"/>
  <c r="H78" i="55"/>
  <c r="I78" i="55"/>
  <c r="J78" i="55"/>
  <c r="B79" i="55"/>
  <c r="C79" i="55"/>
  <c r="D79" i="55"/>
  <c r="E79" i="55"/>
  <c r="F79" i="55"/>
  <c r="G79" i="55"/>
  <c r="H79" i="55"/>
  <c r="I79" i="55"/>
  <c r="J79" i="55"/>
  <c r="B80" i="55"/>
  <c r="C80" i="55"/>
  <c r="D80" i="55"/>
  <c r="E80" i="55"/>
  <c r="F80" i="55"/>
  <c r="G80" i="55"/>
  <c r="H80" i="55"/>
  <c r="I80" i="55"/>
  <c r="J80" i="55"/>
  <c r="B81" i="55"/>
  <c r="C81" i="55"/>
  <c r="D81" i="55"/>
  <c r="E81" i="55"/>
  <c r="F81" i="55"/>
  <c r="G81" i="55"/>
  <c r="H81" i="55"/>
  <c r="I81" i="55"/>
  <c r="J81" i="55"/>
  <c r="B82" i="55"/>
  <c r="C82" i="55"/>
  <c r="D82" i="55"/>
  <c r="E82" i="55"/>
  <c r="F82" i="55"/>
  <c r="G82" i="55"/>
  <c r="H82" i="55"/>
  <c r="I82" i="55"/>
  <c r="J82" i="55"/>
  <c r="B83" i="55"/>
  <c r="C83" i="55"/>
  <c r="D83" i="55"/>
  <c r="E83" i="55"/>
  <c r="F83" i="55"/>
  <c r="G83" i="55"/>
  <c r="H83" i="55"/>
  <c r="I83" i="55"/>
  <c r="J83" i="55"/>
  <c r="B84" i="55"/>
  <c r="C84" i="55"/>
  <c r="D84" i="55"/>
  <c r="E84" i="55"/>
  <c r="F84" i="55"/>
  <c r="G84" i="55"/>
  <c r="H84" i="55"/>
  <c r="I84" i="55"/>
  <c r="J84" i="55"/>
  <c r="B85" i="55"/>
  <c r="C85" i="55"/>
  <c r="D85" i="55"/>
  <c r="E85" i="55"/>
  <c r="F85" i="55"/>
  <c r="G85" i="55"/>
  <c r="H85" i="55"/>
  <c r="I85" i="55"/>
  <c r="J85" i="55"/>
  <c r="B86" i="55"/>
  <c r="C86" i="55"/>
  <c r="D86" i="55"/>
  <c r="E86" i="55"/>
  <c r="F86" i="55"/>
  <c r="G86" i="55"/>
  <c r="H86" i="55"/>
  <c r="I86" i="55"/>
  <c r="J86" i="55"/>
  <c r="B87" i="55"/>
  <c r="C87" i="55"/>
  <c r="D87" i="55"/>
  <c r="E87" i="55"/>
  <c r="F87" i="55"/>
  <c r="G87" i="55"/>
  <c r="H87" i="55"/>
  <c r="I87" i="55"/>
  <c r="J87" i="55"/>
  <c r="B88" i="55"/>
  <c r="C88" i="55"/>
  <c r="D88" i="55"/>
  <c r="E88" i="55"/>
  <c r="F88" i="55"/>
  <c r="G88" i="55"/>
  <c r="H88" i="55"/>
  <c r="I88" i="55"/>
  <c r="J88" i="55"/>
  <c r="B89" i="55"/>
  <c r="C89" i="55"/>
  <c r="D89" i="55"/>
  <c r="E89" i="55"/>
  <c r="F89" i="55"/>
  <c r="G89" i="55"/>
  <c r="H89" i="55"/>
  <c r="I89" i="55"/>
  <c r="J89" i="55"/>
  <c r="B90" i="55"/>
  <c r="C90" i="55"/>
  <c r="D90" i="55"/>
  <c r="E90" i="55"/>
  <c r="F90" i="55"/>
  <c r="G90" i="55"/>
  <c r="H90" i="55"/>
  <c r="I90" i="55"/>
  <c r="J90" i="55"/>
  <c r="B91" i="55"/>
  <c r="C91" i="55"/>
  <c r="D91" i="55"/>
  <c r="E91" i="55"/>
  <c r="F91" i="55"/>
  <c r="G91" i="55"/>
  <c r="H91" i="55"/>
  <c r="I91" i="55"/>
  <c r="J91" i="55"/>
  <c r="B92" i="55"/>
  <c r="C92" i="55"/>
  <c r="D92" i="55"/>
  <c r="E92" i="55"/>
  <c r="F92" i="55"/>
  <c r="G92" i="55"/>
  <c r="H92" i="55"/>
  <c r="I92" i="55"/>
  <c r="J92" i="55"/>
  <c r="B93" i="55"/>
  <c r="C93" i="55"/>
  <c r="D93" i="55"/>
  <c r="E93" i="55"/>
  <c r="F93" i="55"/>
  <c r="G93" i="55"/>
  <c r="H93" i="55"/>
  <c r="I93" i="55"/>
  <c r="J93" i="55"/>
  <c r="B94" i="55"/>
  <c r="C94" i="55"/>
  <c r="D94" i="55"/>
  <c r="E94" i="55"/>
  <c r="F94" i="55"/>
  <c r="G94" i="55"/>
  <c r="H94" i="55"/>
  <c r="I94" i="55"/>
  <c r="J94" i="55"/>
  <c r="B95" i="55"/>
  <c r="C95" i="55"/>
  <c r="D95" i="55"/>
  <c r="E95" i="55"/>
  <c r="F95" i="55"/>
  <c r="G95" i="55"/>
  <c r="H95" i="55"/>
  <c r="I95" i="55"/>
  <c r="J95" i="55"/>
  <c r="B96" i="55"/>
  <c r="C96" i="55"/>
  <c r="D96" i="55"/>
  <c r="E96" i="55"/>
  <c r="F96" i="55"/>
  <c r="G96" i="55"/>
  <c r="H96" i="55"/>
  <c r="I96" i="55"/>
  <c r="J96" i="55"/>
  <c r="B97" i="55"/>
  <c r="C97" i="55"/>
  <c r="D97" i="55"/>
  <c r="E97" i="55"/>
  <c r="F97" i="55"/>
  <c r="G97" i="55"/>
  <c r="H97" i="55"/>
  <c r="I97" i="55"/>
  <c r="J97" i="55"/>
  <c r="B98" i="55"/>
  <c r="C98" i="55"/>
  <c r="D98" i="55"/>
  <c r="E98" i="55"/>
  <c r="F98" i="55"/>
  <c r="G98" i="55"/>
  <c r="H98" i="55"/>
  <c r="I98" i="55"/>
  <c r="J98" i="55"/>
  <c r="B99" i="55"/>
  <c r="C99" i="55"/>
  <c r="D99" i="55"/>
  <c r="E99" i="55"/>
  <c r="F99" i="55"/>
  <c r="G99" i="55"/>
  <c r="H99" i="55"/>
  <c r="I99" i="55"/>
  <c r="J99" i="55"/>
  <c r="B100" i="55"/>
  <c r="C100" i="55"/>
  <c r="D100" i="55"/>
  <c r="E100" i="55"/>
  <c r="F100" i="55"/>
  <c r="G100" i="55"/>
  <c r="H100" i="55"/>
  <c r="I100" i="55"/>
  <c r="J100" i="55"/>
  <c r="B101" i="55"/>
  <c r="C101" i="55"/>
  <c r="D101" i="55"/>
  <c r="E101" i="55"/>
  <c r="F101" i="55"/>
  <c r="G101" i="55"/>
  <c r="H101" i="55"/>
  <c r="I101" i="55"/>
  <c r="J101" i="55"/>
  <c r="B102" i="55"/>
  <c r="C102" i="55"/>
  <c r="D102" i="55"/>
  <c r="E102" i="55"/>
  <c r="F102" i="55"/>
  <c r="G102" i="55"/>
  <c r="H102" i="55"/>
  <c r="I102" i="55"/>
  <c r="J102" i="55"/>
  <c r="B103" i="55"/>
  <c r="C103" i="55"/>
  <c r="D103" i="55"/>
  <c r="E103" i="55"/>
  <c r="F103" i="55"/>
  <c r="G103" i="55"/>
  <c r="H103" i="55"/>
  <c r="I103" i="55"/>
  <c r="J103" i="55"/>
  <c r="B104" i="55"/>
  <c r="C104" i="55"/>
  <c r="D104" i="55"/>
  <c r="E104" i="55"/>
  <c r="F104" i="55"/>
  <c r="G104" i="55"/>
  <c r="H104" i="55"/>
  <c r="I104" i="55"/>
  <c r="J104" i="55"/>
  <c r="B105" i="55"/>
  <c r="C105" i="55"/>
  <c r="D105" i="55"/>
  <c r="E105" i="55"/>
  <c r="F105" i="55"/>
  <c r="G105" i="55"/>
  <c r="H105" i="55"/>
  <c r="I105" i="55"/>
  <c r="J105" i="55"/>
  <c r="B106" i="55"/>
  <c r="C106" i="55"/>
  <c r="D106" i="55"/>
  <c r="E106" i="55"/>
  <c r="F106" i="55"/>
  <c r="G106" i="55"/>
  <c r="H106" i="55"/>
  <c r="I106" i="55"/>
  <c r="J106" i="55"/>
  <c r="B107" i="55"/>
  <c r="C107" i="55"/>
  <c r="D107" i="55"/>
  <c r="E107" i="55"/>
  <c r="F107" i="55"/>
  <c r="G107" i="55"/>
  <c r="H107" i="55"/>
  <c r="I107" i="55"/>
  <c r="J107" i="55"/>
  <c r="B108" i="55"/>
  <c r="C108" i="55"/>
  <c r="D108" i="55"/>
  <c r="E108" i="55"/>
  <c r="F108" i="55"/>
  <c r="G108" i="55"/>
  <c r="H108" i="55"/>
  <c r="I108" i="55"/>
  <c r="J108" i="55"/>
  <c r="B109" i="55"/>
  <c r="C109" i="55"/>
  <c r="D109" i="55"/>
  <c r="E109" i="55"/>
  <c r="F109" i="55"/>
  <c r="G109" i="55"/>
  <c r="H109" i="55"/>
  <c r="I109" i="55"/>
  <c r="J109" i="55"/>
  <c r="B110" i="55"/>
  <c r="C110" i="55"/>
  <c r="D110" i="55"/>
  <c r="E110" i="55"/>
  <c r="F110" i="55"/>
  <c r="G110" i="55"/>
  <c r="H110" i="55"/>
  <c r="I110" i="55"/>
  <c r="J110" i="55"/>
  <c r="B111" i="55"/>
  <c r="C111" i="55"/>
  <c r="D111" i="55"/>
  <c r="E111" i="55"/>
  <c r="F111" i="55"/>
  <c r="G111" i="55"/>
  <c r="H111" i="55"/>
  <c r="I111" i="55"/>
  <c r="J111" i="55"/>
  <c r="B112" i="55"/>
  <c r="C112" i="55"/>
  <c r="D112" i="55"/>
  <c r="E112" i="55"/>
  <c r="F112" i="55"/>
  <c r="G112" i="55"/>
  <c r="H112" i="55"/>
  <c r="I112" i="55"/>
  <c r="J112" i="55"/>
  <c r="B113" i="55"/>
  <c r="C113" i="55"/>
  <c r="D113" i="55"/>
  <c r="E113" i="55"/>
  <c r="F113" i="55"/>
  <c r="G113" i="55"/>
  <c r="H113" i="55"/>
  <c r="I113" i="55"/>
  <c r="J113" i="55"/>
  <c r="B114" i="55"/>
  <c r="C114" i="55"/>
  <c r="D114" i="55"/>
  <c r="E114" i="55"/>
  <c r="F114" i="55"/>
  <c r="G114" i="55"/>
  <c r="H114" i="55"/>
  <c r="I114" i="55"/>
  <c r="J114" i="55"/>
  <c r="B115" i="55"/>
  <c r="C115" i="55"/>
  <c r="D115" i="55"/>
  <c r="E115" i="55"/>
  <c r="F115" i="55"/>
  <c r="G115" i="55"/>
  <c r="H115" i="55"/>
  <c r="I115" i="55"/>
  <c r="J115" i="55"/>
  <c r="B116" i="55"/>
  <c r="C116" i="55"/>
  <c r="D116" i="55"/>
  <c r="E116" i="55"/>
  <c r="F116" i="55"/>
  <c r="G116" i="55"/>
  <c r="H116" i="55"/>
  <c r="I116" i="55"/>
  <c r="J116" i="55"/>
  <c r="B117" i="55"/>
  <c r="C117" i="55"/>
  <c r="D117" i="55"/>
  <c r="E117" i="55"/>
  <c r="F117" i="55"/>
  <c r="G117" i="55"/>
  <c r="H117" i="55"/>
  <c r="I117" i="55"/>
  <c r="J117" i="55"/>
  <c r="D18" i="55"/>
  <c r="E18" i="55"/>
  <c r="F18" i="55"/>
  <c r="G18" i="55"/>
  <c r="H18" i="55"/>
  <c r="G8" i="53"/>
  <c r="I122" i="55" s="1"/>
  <c r="G9" i="53"/>
  <c r="H9" i="53"/>
  <c r="G10" i="53"/>
  <c r="H10" i="53"/>
  <c r="G11" i="53"/>
  <c r="H11" i="53"/>
  <c r="G12" i="53"/>
  <c r="H12" i="53"/>
  <c r="G13" i="53"/>
  <c r="H13" i="53"/>
  <c r="G14" i="53"/>
  <c r="H14" i="53"/>
  <c r="G15" i="53"/>
  <c r="H15" i="53"/>
  <c r="G16" i="53"/>
  <c r="H16" i="53"/>
  <c r="G17" i="53"/>
  <c r="H17" i="53"/>
  <c r="G18" i="53"/>
  <c r="H18" i="53"/>
  <c r="G19" i="53"/>
  <c r="H19" i="53"/>
  <c r="G20" i="53"/>
  <c r="H20" i="53"/>
  <c r="G21" i="53"/>
  <c r="H21" i="53"/>
  <c r="G22" i="53"/>
  <c r="H22" i="53"/>
  <c r="G23" i="53"/>
  <c r="H23" i="53"/>
  <c r="G24" i="53"/>
  <c r="H24" i="53"/>
  <c r="G25" i="53"/>
  <c r="H25" i="53"/>
  <c r="G26" i="53"/>
  <c r="H26" i="53"/>
  <c r="G27" i="53"/>
  <c r="H27" i="53"/>
  <c r="G28" i="53"/>
  <c r="H28" i="53"/>
  <c r="G29" i="53"/>
  <c r="H29" i="53"/>
  <c r="G30" i="53"/>
  <c r="H30" i="53"/>
  <c r="G31" i="53"/>
  <c r="H31" i="53"/>
  <c r="G32" i="53"/>
  <c r="H32" i="53"/>
  <c r="G33" i="53"/>
  <c r="H33" i="53"/>
  <c r="G34" i="53"/>
  <c r="H34" i="53"/>
  <c r="G35" i="53"/>
  <c r="H35" i="53"/>
  <c r="G36" i="53"/>
  <c r="H36" i="53"/>
  <c r="G37" i="53"/>
  <c r="H37" i="53"/>
  <c r="G38" i="53"/>
  <c r="H38" i="53"/>
  <c r="G39" i="53"/>
  <c r="H39" i="53"/>
  <c r="G40" i="53"/>
  <c r="H40" i="53"/>
  <c r="G41" i="53"/>
  <c r="H41" i="53"/>
  <c r="G42" i="53"/>
  <c r="H42" i="53"/>
  <c r="G43" i="53"/>
  <c r="H43" i="53"/>
  <c r="G44" i="53"/>
  <c r="H44" i="53"/>
  <c r="G45" i="53"/>
  <c r="H45" i="53"/>
  <c r="G46" i="53"/>
  <c r="H46" i="53"/>
  <c r="G47" i="53"/>
  <c r="H47" i="53"/>
  <c r="G48" i="53"/>
  <c r="H48" i="53"/>
  <c r="G49" i="53"/>
  <c r="H49" i="53"/>
  <c r="G50" i="53"/>
  <c r="H50" i="53"/>
  <c r="G51" i="53"/>
  <c r="H51" i="53"/>
  <c r="G52" i="53"/>
  <c r="H52" i="53"/>
  <c r="G53" i="53"/>
  <c r="H53" i="53"/>
  <c r="G54" i="53"/>
  <c r="H54" i="53"/>
  <c r="G55" i="53"/>
  <c r="H55" i="53"/>
  <c r="G56" i="53"/>
  <c r="H56" i="53"/>
  <c r="G57" i="53"/>
  <c r="H57" i="53"/>
  <c r="H8" i="53"/>
  <c r="J122" i="55" s="1"/>
  <c r="H5" i="53" l="1"/>
  <c r="G9" i="35"/>
  <c r="I19" i="55" s="1"/>
  <c r="G10" i="35"/>
  <c r="I20" i="55" s="1"/>
  <c r="G11" i="35"/>
  <c r="I21" i="55" s="1"/>
  <c r="G12" i="35"/>
  <c r="G13" i="35"/>
  <c r="G14" i="35"/>
  <c r="G15" i="35"/>
  <c r="G16" i="35"/>
  <c r="G17" i="35"/>
  <c r="G18" i="35"/>
  <c r="G19" i="35"/>
  <c r="G20" i="35"/>
  <c r="G21" i="35"/>
  <c r="G22" i="35"/>
  <c r="G23" i="35"/>
  <c r="G24" i="35"/>
  <c r="G25" i="35"/>
  <c r="G26" i="35"/>
  <c r="G27" i="35"/>
  <c r="G28" i="35"/>
  <c r="G29" i="35"/>
  <c r="G30" i="35"/>
  <c r="G31" i="35"/>
  <c r="G32" i="35"/>
  <c r="G33" i="35"/>
  <c r="G34" i="35"/>
  <c r="G35" i="35"/>
  <c r="G36" i="35"/>
  <c r="G37" i="35"/>
  <c r="G38" i="35"/>
  <c r="G39" i="35"/>
  <c r="G40" i="35"/>
  <c r="G41" i="35"/>
  <c r="G42" i="35"/>
  <c r="G43" i="35"/>
  <c r="G44" i="35"/>
  <c r="G45" i="35"/>
  <c r="G46" i="35"/>
  <c r="G47" i="35"/>
  <c r="G48" i="35"/>
  <c r="G49" i="35"/>
  <c r="G50" i="35"/>
  <c r="G51" i="35"/>
  <c r="G52" i="35"/>
  <c r="G53" i="35"/>
  <c r="G54" i="35"/>
  <c r="G55" i="35"/>
  <c r="G56" i="35"/>
  <c r="G57" i="35"/>
  <c r="H9" i="35"/>
  <c r="J19" i="55" s="1"/>
  <c r="H10" i="35"/>
  <c r="J20" i="55" s="1"/>
  <c r="H11" i="35"/>
  <c r="J21" i="55" s="1"/>
  <c r="H12" i="35"/>
  <c r="H13" i="35"/>
  <c r="H14" i="35"/>
  <c r="H15" i="35"/>
  <c r="H16" i="35"/>
  <c r="H17" i="35"/>
  <c r="H18" i="35"/>
  <c r="H19" i="35"/>
  <c r="H20" i="35"/>
  <c r="H21" i="35"/>
  <c r="H22" i="35"/>
  <c r="H23" i="35"/>
  <c r="H24" i="35"/>
  <c r="H25" i="35"/>
  <c r="H26" i="35"/>
  <c r="H27" i="35"/>
  <c r="H28" i="35"/>
  <c r="H29" i="35"/>
  <c r="H30" i="35"/>
  <c r="H31" i="35"/>
  <c r="H32" i="35"/>
  <c r="H33" i="35"/>
  <c r="H34" i="35"/>
  <c r="H35" i="35"/>
  <c r="H36" i="35"/>
  <c r="H37" i="35"/>
  <c r="H38" i="35"/>
  <c r="H39" i="35"/>
  <c r="H40" i="35"/>
  <c r="H41" i="35"/>
  <c r="H42" i="35"/>
  <c r="H43" i="35"/>
  <c r="H44" i="35"/>
  <c r="H45" i="35"/>
  <c r="H46" i="35"/>
  <c r="H47" i="35"/>
  <c r="H48" i="35"/>
  <c r="H49" i="35"/>
  <c r="H50" i="35"/>
  <c r="H51" i="35"/>
  <c r="H52" i="35"/>
  <c r="H53" i="35"/>
  <c r="H54" i="35"/>
  <c r="H55" i="35"/>
  <c r="H56" i="35"/>
  <c r="H57" i="35"/>
  <c r="H8" i="35"/>
  <c r="J18" i="55" s="1"/>
  <c r="G8" i="35"/>
  <c r="I18" i="55" s="1"/>
  <c r="L12" i="60" l="1"/>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12" i="44"/>
  <c r="N746" i="55" s="1"/>
  <c r="L13" i="60"/>
  <c r="L14" i="60"/>
  <c r="L15" i="60"/>
  <c r="L16" i="60"/>
  <c r="L17" i="60"/>
  <c r="L18" i="60"/>
  <c r="L19" i="60"/>
  <c r="L20" i="60"/>
  <c r="L21" i="60"/>
  <c r="L22" i="60"/>
  <c r="L23" i="60"/>
  <c r="L24" i="60"/>
  <c r="L25" i="60"/>
  <c r="L26" i="60"/>
  <c r="L27" i="60"/>
  <c r="L28" i="60"/>
  <c r="L29" i="60"/>
  <c r="L30" i="60"/>
  <c r="L31" i="60"/>
  <c r="L32" i="60"/>
  <c r="L33" i="60"/>
  <c r="L34" i="60"/>
  <c r="L35" i="60"/>
  <c r="L36" i="60"/>
  <c r="L37" i="60"/>
  <c r="L38" i="60"/>
  <c r="L39" i="60"/>
  <c r="L40" i="60"/>
  <c r="L41" i="60"/>
  <c r="L42" i="60"/>
  <c r="L43" i="60"/>
  <c r="L44" i="60"/>
  <c r="L45" i="60"/>
  <c r="L46" i="60"/>
  <c r="L47" i="60"/>
  <c r="L48" i="60"/>
  <c r="L49" i="60"/>
  <c r="L50" i="60"/>
  <c r="L51" i="60"/>
  <c r="L52" i="60"/>
  <c r="L53" i="60"/>
  <c r="L54" i="60"/>
  <c r="L55" i="60"/>
  <c r="L56" i="60"/>
  <c r="L57" i="60"/>
  <c r="L58" i="60"/>
  <c r="L59" i="60"/>
  <c r="L60" i="60"/>
  <c r="L61" i="60"/>
  <c r="B18" i="55" l="1"/>
  <c r="B227" i="55"/>
  <c r="B228" i="55"/>
  <c r="B229" i="55"/>
  <c r="B230" i="55"/>
  <c r="B231" i="55"/>
  <c r="B232" i="55"/>
  <c r="B233" i="55"/>
  <c r="B234" i="55"/>
  <c r="B235" i="55"/>
  <c r="B236" i="55"/>
  <c r="B237" i="55"/>
  <c r="B238" i="55"/>
  <c r="B239" i="55"/>
  <c r="B240" i="55"/>
  <c r="B241" i="55"/>
  <c r="B242" i="55"/>
  <c r="B243" i="55"/>
  <c r="B244" i="55"/>
  <c r="B245" i="55"/>
  <c r="B246" i="55"/>
  <c r="B247" i="55"/>
  <c r="B248" i="55"/>
  <c r="B249" i="55"/>
  <c r="B250" i="55"/>
  <c r="B251" i="55"/>
  <c r="B252" i="55"/>
  <c r="B253" i="55"/>
  <c r="B254" i="55"/>
  <c r="B255" i="55"/>
  <c r="B256" i="55"/>
  <c r="B257" i="55"/>
  <c r="B258" i="55"/>
  <c r="B259" i="55"/>
  <c r="B260" i="55"/>
  <c r="B261" i="55"/>
  <c r="B262" i="55"/>
  <c r="B263" i="55"/>
  <c r="B264" i="55"/>
  <c r="B265" i="55"/>
  <c r="B266" i="55"/>
  <c r="B267" i="55"/>
  <c r="B268" i="55"/>
  <c r="B269" i="55"/>
  <c r="B270" i="55"/>
  <c r="B271" i="55"/>
  <c r="B272" i="55"/>
  <c r="B273" i="55"/>
  <c r="B274" i="55"/>
  <c r="B275" i="55"/>
  <c r="B276" i="55"/>
  <c r="B277" i="55"/>
  <c r="B278" i="55"/>
  <c r="B279" i="55"/>
  <c r="B280" i="55"/>
  <c r="B281" i="55"/>
  <c r="B282" i="55"/>
  <c r="B283" i="55"/>
  <c r="B284" i="55"/>
  <c r="B285" i="55"/>
  <c r="B286" i="55"/>
  <c r="B287" i="55"/>
  <c r="B288" i="55"/>
  <c r="B289" i="55"/>
  <c r="B290" i="55"/>
  <c r="B291" i="55"/>
  <c r="B292" i="55"/>
  <c r="B293" i="55"/>
  <c r="B294" i="55"/>
  <c r="B295" i="55"/>
  <c r="B296" i="55"/>
  <c r="B297" i="55"/>
  <c r="B298" i="55"/>
  <c r="B299" i="55"/>
  <c r="B300" i="55"/>
  <c r="B301" i="55"/>
  <c r="B302" i="55"/>
  <c r="B303" i="55"/>
  <c r="B304" i="55"/>
  <c r="B305" i="55"/>
  <c r="B306" i="55"/>
  <c r="B307" i="55"/>
  <c r="B308" i="55"/>
  <c r="B309" i="55"/>
  <c r="B310" i="55"/>
  <c r="B311" i="55"/>
  <c r="B312" i="55"/>
  <c r="B313" i="55"/>
  <c r="B314" i="55"/>
  <c r="B315" i="55"/>
  <c r="B316" i="55"/>
  <c r="B317" i="55"/>
  <c r="B318" i="55"/>
  <c r="B319" i="55"/>
  <c r="B320" i="55"/>
  <c r="B321" i="55"/>
  <c r="B322" i="55"/>
  <c r="B323" i="55"/>
  <c r="B324" i="55"/>
  <c r="B325" i="55"/>
  <c r="B326" i="55"/>
  <c r="B331" i="55"/>
  <c r="B332" i="55"/>
  <c r="B333" i="55"/>
  <c r="B334" i="55"/>
  <c r="B335" i="55"/>
  <c r="B336" i="55"/>
  <c r="B337" i="55"/>
  <c r="B338" i="55"/>
  <c r="B339" i="55"/>
  <c r="B340" i="55"/>
  <c r="B341" i="55"/>
  <c r="B342" i="55"/>
  <c r="B343" i="55"/>
  <c r="B344" i="55"/>
  <c r="B345" i="55"/>
  <c r="B346" i="55"/>
  <c r="B347" i="55"/>
  <c r="B348" i="55"/>
  <c r="B349" i="55"/>
  <c r="B350" i="55"/>
  <c r="B351" i="55"/>
  <c r="B352" i="55"/>
  <c r="B353" i="55"/>
  <c r="B354" i="55"/>
  <c r="B355" i="55"/>
  <c r="B356" i="55"/>
  <c r="B357" i="55"/>
  <c r="B358" i="55"/>
  <c r="B359" i="55"/>
  <c r="B360" i="55"/>
  <c r="B361" i="55"/>
  <c r="B362" i="55"/>
  <c r="B363" i="55"/>
  <c r="B364" i="55"/>
  <c r="B365" i="55"/>
  <c r="B366" i="55"/>
  <c r="B367" i="55"/>
  <c r="B368" i="55"/>
  <c r="B369" i="55"/>
  <c r="B370" i="55"/>
  <c r="B371" i="55"/>
  <c r="B372" i="55"/>
  <c r="B373" i="55"/>
  <c r="B374" i="55"/>
  <c r="B375" i="55"/>
  <c r="B376" i="55"/>
  <c r="B377" i="55"/>
  <c r="B378" i="55"/>
  <c r="B379" i="55"/>
  <c r="B380" i="55"/>
  <c r="B381" i="55"/>
  <c r="B382" i="55"/>
  <c r="B383" i="55"/>
  <c r="B384" i="55"/>
  <c r="B385" i="55"/>
  <c r="B386" i="55"/>
  <c r="B387" i="55"/>
  <c r="B388" i="55"/>
  <c r="B389" i="55"/>
  <c r="B390" i="55"/>
  <c r="B391" i="55"/>
  <c r="B392" i="55"/>
  <c r="B393" i="55"/>
  <c r="B394" i="55"/>
  <c r="B395" i="55"/>
  <c r="B396" i="55"/>
  <c r="B397" i="55"/>
  <c r="B398" i="55"/>
  <c r="B399" i="55"/>
  <c r="B400" i="55"/>
  <c r="B401" i="55"/>
  <c r="B402" i="55"/>
  <c r="B403" i="55"/>
  <c r="B404" i="55"/>
  <c r="B405" i="55"/>
  <c r="B406" i="55"/>
  <c r="B407" i="55"/>
  <c r="B408" i="55"/>
  <c r="B409" i="55"/>
  <c r="B410" i="55"/>
  <c r="B411" i="55"/>
  <c r="B412" i="55"/>
  <c r="B413" i="55"/>
  <c r="B414" i="55"/>
  <c r="B415" i="55"/>
  <c r="B416" i="55"/>
  <c r="B417" i="55"/>
  <c r="B418" i="55"/>
  <c r="B419" i="55"/>
  <c r="B420" i="55"/>
  <c r="B421" i="55"/>
  <c r="B422" i="55"/>
  <c r="B423" i="55"/>
  <c r="B424" i="55"/>
  <c r="B425" i="55"/>
  <c r="B426" i="55"/>
  <c r="B427" i="55"/>
  <c r="B428" i="55"/>
  <c r="B429" i="55"/>
  <c r="B430" i="55"/>
  <c r="B435" i="55"/>
  <c r="B436" i="55"/>
  <c r="B437" i="55"/>
  <c r="B438" i="55"/>
  <c r="B439" i="55"/>
  <c r="B440" i="55"/>
  <c r="B441" i="55"/>
  <c r="B442" i="55"/>
  <c r="B443" i="55"/>
  <c r="B444" i="55"/>
  <c r="B445" i="55"/>
  <c r="B446" i="55"/>
  <c r="B447" i="55"/>
  <c r="B448" i="55"/>
  <c r="B449" i="55"/>
  <c r="B450" i="55"/>
  <c r="B451" i="55"/>
  <c r="B452" i="55"/>
  <c r="B453" i="55"/>
  <c r="B454" i="55"/>
  <c r="B455" i="55"/>
  <c r="B456" i="55"/>
  <c r="B457" i="55"/>
  <c r="B458" i="55"/>
  <c r="B459" i="55"/>
  <c r="B460" i="55"/>
  <c r="B461" i="55"/>
  <c r="B462" i="55"/>
  <c r="B463" i="55"/>
  <c r="B464" i="55"/>
  <c r="B465" i="55"/>
  <c r="B466" i="55"/>
  <c r="B467" i="55"/>
  <c r="B468" i="55"/>
  <c r="B469" i="55"/>
  <c r="B470" i="55"/>
  <c r="B471" i="55"/>
  <c r="B472" i="55"/>
  <c r="B473" i="55"/>
  <c r="B474" i="55"/>
  <c r="B475" i="55"/>
  <c r="B476" i="55"/>
  <c r="B477" i="55"/>
  <c r="B478" i="55"/>
  <c r="B479" i="55"/>
  <c r="B480" i="55"/>
  <c r="B481" i="55"/>
  <c r="B482" i="55"/>
  <c r="B483" i="55"/>
  <c r="B484" i="55"/>
  <c r="B485" i="55"/>
  <c r="B486" i="55"/>
  <c r="B487" i="55"/>
  <c r="B488" i="55"/>
  <c r="B489" i="55"/>
  <c r="B490" i="55"/>
  <c r="B491" i="55"/>
  <c r="B492" i="55"/>
  <c r="B493" i="55"/>
  <c r="B494" i="55"/>
  <c r="B495" i="55"/>
  <c r="B496" i="55"/>
  <c r="B497" i="55"/>
  <c r="B498" i="55"/>
  <c r="B499" i="55"/>
  <c r="B500" i="55"/>
  <c r="B501" i="55"/>
  <c r="B502" i="55"/>
  <c r="B503" i="55"/>
  <c r="B504" i="55"/>
  <c r="B505" i="55"/>
  <c r="B506" i="55"/>
  <c r="B507" i="55"/>
  <c r="B508" i="55"/>
  <c r="B509" i="55"/>
  <c r="B510" i="55"/>
  <c r="B511" i="55"/>
  <c r="B512" i="55"/>
  <c r="B513" i="55"/>
  <c r="B514" i="55"/>
  <c r="B515" i="55"/>
  <c r="B516" i="55"/>
  <c r="B517" i="55"/>
  <c r="B518" i="55"/>
  <c r="B519" i="55"/>
  <c r="B520" i="55"/>
  <c r="B521" i="55"/>
  <c r="B522" i="55"/>
  <c r="B523" i="55"/>
  <c r="B524" i="55"/>
  <c r="B525" i="55"/>
  <c r="B526" i="55"/>
  <c r="B527" i="55"/>
  <c r="B528" i="55"/>
  <c r="B529" i="55"/>
  <c r="B530" i="55"/>
  <c r="B531" i="55"/>
  <c r="B532" i="55"/>
  <c r="B533" i="55"/>
  <c r="B534" i="55"/>
  <c r="B539" i="55"/>
  <c r="B540" i="55"/>
  <c r="B541" i="55"/>
  <c r="B542" i="55"/>
  <c r="B543" i="55"/>
  <c r="B544" i="55"/>
  <c r="B545" i="55"/>
  <c r="B546" i="55"/>
  <c r="B547" i="55"/>
  <c r="B548" i="55"/>
  <c r="B549" i="55"/>
  <c r="B550" i="55"/>
  <c r="B551" i="55"/>
  <c r="B552" i="55"/>
  <c r="B553" i="55"/>
  <c r="B554" i="55"/>
  <c r="B555" i="55"/>
  <c r="B556" i="55"/>
  <c r="B557" i="55"/>
  <c r="B558" i="55"/>
  <c r="B559" i="55"/>
  <c r="B560" i="55"/>
  <c r="B561" i="55"/>
  <c r="B562" i="55"/>
  <c r="B563" i="55"/>
  <c r="B564" i="55"/>
  <c r="B565" i="55"/>
  <c r="B566" i="55"/>
  <c r="B567" i="55"/>
  <c r="B568" i="55"/>
  <c r="B569" i="55"/>
  <c r="B570" i="55"/>
  <c r="B571" i="55"/>
  <c r="B572" i="55"/>
  <c r="B573" i="55"/>
  <c r="B574" i="55"/>
  <c r="B575" i="55"/>
  <c r="B576" i="55"/>
  <c r="B577" i="55"/>
  <c r="B578" i="55"/>
  <c r="B579" i="55"/>
  <c r="B580" i="55"/>
  <c r="B581" i="55"/>
  <c r="B582" i="55"/>
  <c r="B583" i="55"/>
  <c r="B584" i="55"/>
  <c r="B585" i="55"/>
  <c r="B586" i="55"/>
  <c r="B587" i="55"/>
  <c r="B588" i="55"/>
  <c r="B589" i="55"/>
  <c r="B590" i="55"/>
  <c r="B591" i="55"/>
  <c r="B592" i="55"/>
  <c r="B593" i="55"/>
  <c r="B594" i="55"/>
  <c r="B595" i="55"/>
  <c r="B596" i="55"/>
  <c r="B597" i="55"/>
  <c r="B598" i="55"/>
  <c r="B599" i="55"/>
  <c r="B600" i="55"/>
  <c r="B601" i="55"/>
  <c r="B602" i="55"/>
  <c r="B603" i="55"/>
  <c r="B604" i="55"/>
  <c r="B605" i="55"/>
  <c r="B606" i="55"/>
  <c r="B607" i="55"/>
  <c r="B608" i="55"/>
  <c r="B609" i="55"/>
  <c r="B610" i="55"/>
  <c r="B611" i="55"/>
  <c r="B612" i="55"/>
  <c r="B613" i="55"/>
  <c r="B614" i="55"/>
  <c r="B615" i="55"/>
  <c r="B616" i="55"/>
  <c r="B617" i="55"/>
  <c r="B618" i="55"/>
  <c r="B619" i="55"/>
  <c r="B620" i="55"/>
  <c r="B621" i="55"/>
  <c r="B622" i="55"/>
  <c r="B623" i="55"/>
  <c r="B624" i="55"/>
  <c r="B625" i="55"/>
  <c r="B626" i="55"/>
  <c r="B627" i="55"/>
  <c r="B628" i="55"/>
  <c r="B629" i="55"/>
  <c r="B630" i="55"/>
  <c r="B631" i="55"/>
  <c r="B632" i="55"/>
  <c r="B633" i="55"/>
  <c r="B634" i="55"/>
  <c r="B635" i="55"/>
  <c r="B636" i="55"/>
  <c r="B637" i="55"/>
  <c r="B638" i="55"/>
  <c r="B642" i="55"/>
  <c r="B643" i="55"/>
  <c r="B644" i="55"/>
  <c r="B645" i="55"/>
  <c r="B646" i="55"/>
  <c r="B647" i="55"/>
  <c r="B648" i="55"/>
  <c r="B649" i="55"/>
  <c r="B650" i="55"/>
  <c r="B651" i="55"/>
  <c r="B652" i="55"/>
  <c r="B653" i="55"/>
  <c r="B654" i="55"/>
  <c r="B655" i="55"/>
  <c r="B656" i="55"/>
  <c r="B657" i="55"/>
  <c r="B658" i="55"/>
  <c r="B659" i="55"/>
  <c r="B660" i="55"/>
  <c r="B661" i="55"/>
  <c r="B662" i="55"/>
  <c r="B663" i="55"/>
  <c r="B664" i="55"/>
  <c r="B665" i="55"/>
  <c r="B666" i="55"/>
  <c r="B667" i="55"/>
  <c r="B668" i="55"/>
  <c r="B669" i="55"/>
  <c r="B670" i="55"/>
  <c r="B671" i="55"/>
  <c r="B672" i="55"/>
  <c r="B673" i="55"/>
  <c r="B674" i="55"/>
  <c r="B675" i="55"/>
  <c r="B676" i="55"/>
  <c r="B677" i="55"/>
  <c r="B678" i="55"/>
  <c r="B679" i="55"/>
  <c r="B680" i="55"/>
  <c r="B681" i="55"/>
  <c r="B682" i="55"/>
  <c r="B683" i="55"/>
  <c r="B684" i="55"/>
  <c r="B685" i="55"/>
  <c r="B686" i="55"/>
  <c r="B687" i="55"/>
  <c r="B688" i="55"/>
  <c r="B689" i="55"/>
  <c r="B690" i="55"/>
  <c r="B691" i="55"/>
  <c r="B692" i="55"/>
  <c r="B693" i="55"/>
  <c r="B694" i="55"/>
  <c r="B695" i="55"/>
  <c r="B696" i="55"/>
  <c r="B697" i="55"/>
  <c r="B698" i="55"/>
  <c r="B699" i="55"/>
  <c r="B700" i="55"/>
  <c r="B701" i="55"/>
  <c r="B702" i="55"/>
  <c r="B703" i="55"/>
  <c r="B704" i="55"/>
  <c r="B705" i="55"/>
  <c r="B706" i="55"/>
  <c r="B707" i="55"/>
  <c r="B708" i="55"/>
  <c r="B709" i="55"/>
  <c r="B710" i="55"/>
  <c r="B711" i="55"/>
  <c r="B712" i="55"/>
  <c r="B713" i="55"/>
  <c r="B714" i="55"/>
  <c r="B715" i="55"/>
  <c r="B716" i="55"/>
  <c r="B717" i="55"/>
  <c r="B718" i="55"/>
  <c r="B719" i="55"/>
  <c r="B720" i="55"/>
  <c r="B721" i="55"/>
  <c r="B722" i="55"/>
  <c r="B723" i="55"/>
  <c r="B724" i="55"/>
  <c r="B725" i="55"/>
  <c r="B726" i="55"/>
  <c r="B727" i="55"/>
  <c r="B728" i="55"/>
  <c r="B729" i="55"/>
  <c r="B730" i="55"/>
  <c r="B731" i="55"/>
  <c r="B732" i="55"/>
  <c r="B733" i="55"/>
  <c r="B734" i="55"/>
  <c r="B735" i="55"/>
  <c r="B736" i="55"/>
  <c r="B737" i="55"/>
  <c r="B738" i="55"/>
  <c r="B739" i="55"/>
  <c r="B740" i="55"/>
  <c r="B741" i="55"/>
  <c r="B746" i="55"/>
  <c r="B747" i="55"/>
  <c r="B748" i="55"/>
  <c r="B749" i="55"/>
  <c r="B750" i="55"/>
  <c r="B751" i="55"/>
  <c r="B752" i="55"/>
  <c r="B753" i="55"/>
  <c r="B754" i="55"/>
  <c r="B755" i="55"/>
  <c r="B756" i="55"/>
  <c r="B757" i="55"/>
  <c r="B758" i="55"/>
  <c r="B759" i="55"/>
  <c r="B760" i="55"/>
  <c r="B761" i="55"/>
  <c r="B762" i="55"/>
  <c r="B763" i="55"/>
  <c r="B764" i="55"/>
  <c r="B765" i="55"/>
  <c r="B766" i="55"/>
  <c r="B767" i="55"/>
  <c r="B768" i="55"/>
  <c r="B769" i="55"/>
  <c r="B770" i="55"/>
  <c r="B771" i="55"/>
  <c r="B772" i="55"/>
  <c r="B773" i="55"/>
  <c r="B774" i="55"/>
  <c r="B775" i="55"/>
  <c r="B776" i="55"/>
  <c r="B777" i="55"/>
  <c r="B778" i="55"/>
  <c r="B779" i="55"/>
  <c r="B780" i="55"/>
  <c r="B781" i="55"/>
  <c r="B782" i="55"/>
  <c r="B783" i="55"/>
  <c r="B784" i="55"/>
  <c r="B785" i="55"/>
  <c r="B786" i="55"/>
  <c r="B787" i="55"/>
  <c r="B788" i="55"/>
  <c r="B789" i="55"/>
  <c r="B790" i="55"/>
  <c r="B791" i="55"/>
  <c r="B792" i="55"/>
  <c r="B793" i="55"/>
  <c r="B794" i="55"/>
  <c r="B795" i="55"/>
  <c r="B796" i="55"/>
  <c r="B797" i="55"/>
  <c r="B798" i="55"/>
  <c r="B799" i="55"/>
  <c r="B800" i="55"/>
  <c r="B801" i="55"/>
  <c r="B802" i="55"/>
  <c r="B803" i="55"/>
  <c r="B804" i="55"/>
  <c r="B805" i="55"/>
  <c r="B806" i="55"/>
  <c r="B807" i="55"/>
  <c r="B808" i="55"/>
  <c r="B809" i="55"/>
  <c r="B810" i="55"/>
  <c r="B811" i="55"/>
  <c r="B812" i="55"/>
  <c r="B813" i="55"/>
  <c r="B814" i="55"/>
  <c r="B815" i="55"/>
  <c r="B816" i="55"/>
  <c r="B817" i="55"/>
  <c r="B818" i="55"/>
  <c r="B819" i="55"/>
  <c r="B820" i="55"/>
  <c r="B821" i="55"/>
  <c r="B822" i="55"/>
  <c r="B823" i="55"/>
  <c r="B824" i="55"/>
  <c r="B825" i="55"/>
  <c r="B826" i="55"/>
  <c r="B827" i="55"/>
  <c r="B828" i="55"/>
  <c r="B829" i="55"/>
  <c r="B830" i="55"/>
  <c r="B831" i="55"/>
  <c r="B832" i="55"/>
  <c r="B833" i="55"/>
  <c r="B834" i="55"/>
  <c r="B835" i="55"/>
  <c r="B836" i="55"/>
  <c r="B837" i="55"/>
  <c r="B838" i="55"/>
  <c r="B839" i="55"/>
  <c r="B840" i="55"/>
  <c r="B841" i="55"/>
  <c r="B842" i="55"/>
  <c r="B843" i="55"/>
  <c r="B844" i="55"/>
  <c r="B845" i="55"/>
  <c r="B846" i="55"/>
  <c r="B847" i="55"/>
  <c r="B848" i="55"/>
  <c r="B849" i="55"/>
  <c r="B850" i="55"/>
  <c r="B851" i="55"/>
  <c r="B852" i="55"/>
  <c r="B853" i="55"/>
  <c r="B854" i="55"/>
  <c r="B855" i="55"/>
  <c r="B856" i="55"/>
  <c r="B857" i="55"/>
  <c r="B858" i="55"/>
  <c r="B859" i="55"/>
  <c r="B860" i="55"/>
  <c r="B861" i="55"/>
  <c r="B862" i="55"/>
  <c r="B863" i="55"/>
  <c r="B864" i="55"/>
  <c r="B865" i="55"/>
  <c r="B866" i="55"/>
  <c r="B867" i="55"/>
  <c r="B868" i="55"/>
  <c r="B869" i="55"/>
  <c r="B870" i="55"/>
  <c r="B871" i="55"/>
  <c r="B872" i="55"/>
  <c r="B873" i="55"/>
  <c r="B874" i="55"/>
  <c r="B875" i="55"/>
  <c r="B876" i="55"/>
  <c r="B877" i="55"/>
  <c r="B878" i="55"/>
  <c r="B879" i="55"/>
  <c r="B880" i="55"/>
  <c r="B881" i="55"/>
  <c r="B882" i="55"/>
  <c r="B883" i="55"/>
  <c r="B884" i="55"/>
  <c r="B885" i="55"/>
  <c r="B886" i="55"/>
  <c r="B887" i="55"/>
  <c r="B888" i="55"/>
  <c r="B889" i="55"/>
  <c r="B890" i="55"/>
  <c r="B891" i="55"/>
  <c r="B892" i="55"/>
  <c r="B893" i="55"/>
  <c r="B894" i="55"/>
  <c r="B895" i="55"/>
  <c r="B900" i="55"/>
  <c r="B901" i="55"/>
  <c r="B902" i="55"/>
  <c r="B903" i="55"/>
  <c r="B904" i="55"/>
  <c r="B905" i="55"/>
  <c r="B906" i="55"/>
  <c r="B907" i="55"/>
  <c r="B908" i="55"/>
  <c r="B909" i="55"/>
  <c r="B910" i="55"/>
  <c r="B911" i="55"/>
  <c r="B912" i="55"/>
  <c r="B913" i="55"/>
  <c r="B914" i="55"/>
  <c r="B915" i="55"/>
  <c r="B916" i="55"/>
  <c r="B917" i="55"/>
  <c r="B918" i="55"/>
  <c r="B919" i="55"/>
  <c r="B920" i="55"/>
  <c r="B921" i="55"/>
  <c r="B922" i="55"/>
  <c r="B923" i="55"/>
  <c r="B924" i="55"/>
  <c r="B925" i="55"/>
  <c r="B926" i="55"/>
  <c r="B927" i="55"/>
  <c r="B928" i="55"/>
  <c r="B929" i="55"/>
  <c r="B930" i="55"/>
  <c r="B931" i="55"/>
  <c r="B932" i="55"/>
  <c r="B933" i="55"/>
  <c r="B934" i="55"/>
  <c r="B935" i="55"/>
  <c r="B936" i="55"/>
  <c r="B937" i="55"/>
  <c r="B938" i="55"/>
  <c r="B939" i="55"/>
  <c r="B940" i="55"/>
  <c r="B941" i="55"/>
  <c r="B942" i="55"/>
  <c r="B943" i="55"/>
  <c r="B944" i="55"/>
  <c r="B945" i="55"/>
  <c r="B946" i="55"/>
  <c r="B947" i="55"/>
  <c r="B948" i="55"/>
  <c r="B949" i="55"/>
  <c r="B950" i="55"/>
  <c r="B951" i="55"/>
  <c r="B952" i="55"/>
  <c r="B953" i="55"/>
  <c r="B954" i="55"/>
  <c r="B955" i="55"/>
  <c r="B956" i="55"/>
  <c r="B957" i="55"/>
  <c r="B958" i="55"/>
  <c r="B959" i="55"/>
  <c r="B960" i="55"/>
  <c r="B961" i="55"/>
  <c r="B962" i="55"/>
  <c r="B963" i="55"/>
  <c r="B964" i="55"/>
  <c r="B965" i="55"/>
  <c r="B966" i="55"/>
  <c r="B967" i="55"/>
  <c r="B968" i="55"/>
  <c r="B969" i="55"/>
  <c r="B970" i="55"/>
  <c r="B971" i="55"/>
  <c r="B972" i="55"/>
  <c r="B973" i="55"/>
  <c r="B974" i="55"/>
  <c r="B975" i="55"/>
  <c r="B976" i="55"/>
  <c r="B977" i="55"/>
  <c r="B978" i="55"/>
  <c r="B979" i="55"/>
  <c r="B980" i="55"/>
  <c r="B981" i="55"/>
  <c r="B982" i="55"/>
  <c r="B983" i="55"/>
  <c r="B984" i="55"/>
  <c r="B985" i="55"/>
  <c r="B986" i="55"/>
  <c r="B987" i="55"/>
  <c r="B988" i="55"/>
  <c r="B989" i="55"/>
  <c r="B990" i="55"/>
  <c r="B991" i="55"/>
  <c r="B992" i="55"/>
  <c r="B993" i="55"/>
  <c r="B994" i="55"/>
  <c r="B995" i="55"/>
  <c r="B996" i="55"/>
  <c r="B997" i="55"/>
  <c r="B998" i="55"/>
  <c r="B999" i="55"/>
  <c r="B1000" i="55"/>
  <c r="B1001" i="55"/>
  <c r="B1002" i="55"/>
  <c r="B1003" i="55"/>
  <c r="B1004" i="55"/>
  <c r="B1005" i="55"/>
  <c r="B1006" i="55"/>
  <c r="B1007" i="55"/>
  <c r="B1008" i="55"/>
  <c r="B1009" i="55"/>
  <c r="B1010" i="55"/>
  <c r="B1011" i="55"/>
  <c r="B1012" i="55"/>
  <c r="B1013" i="55"/>
  <c r="B1014" i="55"/>
  <c r="B1015" i="55"/>
  <c r="B1016" i="55"/>
  <c r="B1017" i="55"/>
  <c r="B1018" i="55"/>
  <c r="B1019" i="55"/>
  <c r="B1020" i="55"/>
  <c r="B1021" i="55"/>
  <c r="B1022" i="55"/>
  <c r="B1023" i="55"/>
  <c r="B1024" i="55"/>
  <c r="B1025" i="55"/>
  <c r="B1026" i="55"/>
  <c r="B1027" i="55"/>
  <c r="B1028" i="55"/>
  <c r="B1029" i="55"/>
  <c r="B1030" i="55"/>
  <c r="B1031" i="55"/>
  <c r="B1032" i="55"/>
  <c r="B1033" i="55"/>
  <c r="B1034" i="55"/>
  <c r="B1035" i="55"/>
  <c r="B1036" i="55"/>
  <c r="B1037" i="55"/>
  <c r="B1038" i="55"/>
  <c r="B1039" i="55"/>
  <c r="B1040" i="55"/>
  <c r="B1041" i="55"/>
  <c r="B1042" i="55"/>
  <c r="B1043" i="55"/>
  <c r="B1044" i="55"/>
  <c r="B1045" i="55"/>
  <c r="B1046" i="55"/>
  <c r="B1047" i="55"/>
  <c r="B1048" i="55"/>
  <c r="B1049" i="55"/>
  <c r="B1054" i="55"/>
  <c r="B1055" i="55"/>
  <c r="B1056" i="55"/>
  <c r="B1057" i="55"/>
  <c r="B1058" i="55"/>
  <c r="B1059" i="55"/>
  <c r="B1060" i="55"/>
  <c r="B1061" i="55"/>
  <c r="B1062" i="55"/>
  <c r="B1063" i="55"/>
  <c r="B1064" i="55"/>
  <c r="B1065" i="55"/>
  <c r="B1066" i="55"/>
  <c r="B1067" i="55"/>
  <c r="B1068" i="55"/>
  <c r="B1069" i="55"/>
  <c r="B1070" i="55"/>
  <c r="B1071" i="55"/>
  <c r="B1072" i="55"/>
  <c r="B1073" i="55"/>
  <c r="B1074" i="55"/>
  <c r="B1075" i="55"/>
  <c r="B1076" i="55"/>
  <c r="B1077" i="55"/>
  <c r="B1078" i="55"/>
  <c r="B1079" i="55"/>
  <c r="B1080" i="55"/>
  <c r="B1081" i="55"/>
  <c r="B1082" i="55"/>
  <c r="B1083" i="55"/>
  <c r="B1084" i="55"/>
  <c r="B1085" i="55"/>
  <c r="B1086" i="55"/>
  <c r="B1087" i="55"/>
  <c r="B1088" i="55"/>
  <c r="B1089" i="55"/>
  <c r="B1090" i="55"/>
  <c r="B1091" i="55"/>
  <c r="B1092" i="55"/>
  <c r="B1093" i="55"/>
  <c r="B1094" i="55"/>
  <c r="B1095" i="55"/>
  <c r="B1096" i="55"/>
  <c r="B1097" i="55"/>
  <c r="B1098" i="55"/>
  <c r="B1099" i="55"/>
  <c r="B1100" i="55"/>
  <c r="B1101" i="55"/>
  <c r="B1102" i="55"/>
  <c r="B1103" i="55"/>
  <c r="B1104" i="55"/>
  <c r="B1105" i="55"/>
  <c r="B1106" i="55"/>
  <c r="B1107" i="55"/>
  <c r="B1108" i="55"/>
  <c r="B1109" i="55"/>
  <c r="B1110" i="55"/>
  <c r="B1111" i="55"/>
  <c r="B1112" i="55"/>
  <c r="B1113" i="55"/>
  <c r="B1114" i="55"/>
  <c r="B1115" i="55"/>
  <c r="B1116" i="55"/>
  <c r="B1117" i="55"/>
  <c r="B1118" i="55"/>
  <c r="B1119" i="55"/>
  <c r="B1120" i="55"/>
  <c r="B1121" i="55"/>
  <c r="B1122" i="55"/>
  <c r="B1123" i="55"/>
  <c r="B1124" i="55"/>
  <c r="B1125" i="55"/>
  <c r="B1126" i="55"/>
  <c r="B1127" i="55"/>
  <c r="B1128" i="55"/>
  <c r="B1129" i="55"/>
  <c r="B1130" i="55"/>
  <c r="B1131" i="55"/>
  <c r="B1132" i="55"/>
  <c r="B1133" i="55"/>
  <c r="B1134" i="55"/>
  <c r="B1135" i="55"/>
  <c r="B1136" i="55"/>
  <c r="B1137" i="55"/>
  <c r="B1138" i="55"/>
  <c r="B1139" i="55"/>
  <c r="B1140" i="55"/>
  <c r="B1141" i="55"/>
  <c r="B1142" i="55"/>
  <c r="B1143" i="55"/>
  <c r="B1144" i="55"/>
  <c r="B1145" i="55"/>
  <c r="B1146" i="55"/>
  <c r="B1147" i="55"/>
  <c r="B1148" i="55"/>
  <c r="B1149" i="55"/>
  <c r="B1150" i="55"/>
  <c r="B1151" i="55"/>
  <c r="B1152" i="55"/>
  <c r="B1153" i="55"/>
  <c r="I901" i="55" l="1"/>
  <c r="K901" i="55"/>
  <c r="L901" i="55"/>
  <c r="M901" i="55"/>
  <c r="I902" i="55"/>
  <c r="K902" i="55"/>
  <c r="L902" i="55"/>
  <c r="M902" i="55"/>
  <c r="I903" i="55"/>
  <c r="K903" i="55"/>
  <c r="L903" i="55"/>
  <c r="M903" i="55"/>
  <c r="N903" i="55"/>
  <c r="I904" i="55"/>
  <c r="K904" i="55"/>
  <c r="L904" i="55"/>
  <c r="M904" i="55"/>
  <c r="I905" i="55"/>
  <c r="K905" i="55"/>
  <c r="L905" i="55"/>
  <c r="M905" i="55"/>
  <c r="I906" i="55"/>
  <c r="K906" i="55"/>
  <c r="L906" i="55"/>
  <c r="M906" i="55"/>
  <c r="I907" i="55"/>
  <c r="K907" i="55"/>
  <c r="L907" i="55"/>
  <c r="M907" i="55"/>
  <c r="N907" i="55"/>
  <c r="I908" i="55"/>
  <c r="K908" i="55"/>
  <c r="L908" i="55"/>
  <c r="M908" i="55"/>
  <c r="I909" i="55"/>
  <c r="K909" i="55"/>
  <c r="L909" i="55"/>
  <c r="M909" i="55"/>
  <c r="I910" i="55"/>
  <c r="K910" i="55"/>
  <c r="L910" i="55"/>
  <c r="M910" i="55"/>
  <c r="I911" i="55"/>
  <c r="K911" i="55"/>
  <c r="L911" i="55"/>
  <c r="M911" i="55"/>
  <c r="N911" i="55"/>
  <c r="I912" i="55"/>
  <c r="K912" i="55"/>
  <c r="L912" i="55"/>
  <c r="M912" i="55"/>
  <c r="I913" i="55"/>
  <c r="K913" i="55"/>
  <c r="L913" i="55"/>
  <c r="M913" i="55"/>
  <c r="I914" i="55"/>
  <c r="K914" i="55"/>
  <c r="L914" i="55"/>
  <c r="M914" i="55"/>
  <c r="I915" i="55"/>
  <c r="K915" i="55"/>
  <c r="L915" i="55"/>
  <c r="M915" i="55"/>
  <c r="N915" i="55"/>
  <c r="I916" i="55"/>
  <c r="K916" i="55"/>
  <c r="L916" i="55"/>
  <c r="M916" i="55"/>
  <c r="I917" i="55"/>
  <c r="K917" i="55"/>
  <c r="L917" i="55"/>
  <c r="M917" i="55"/>
  <c r="I918" i="55"/>
  <c r="K918" i="55"/>
  <c r="L918" i="55"/>
  <c r="M918" i="55"/>
  <c r="I919" i="55"/>
  <c r="K919" i="55"/>
  <c r="L919" i="55"/>
  <c r="M919" i="55"/>
  <c r="N919" i="55"/>
  <c r="I920" i="55"/>
  <c r="K920" i="55"/>
  <c r="L920" i="55"/>
  <c r="M920" i="55"/>
  <c r="I921" i="55"/>
  <c r="K921" i="55"/>
  <c r="L921" i="55"/>
  <c r="M921" i="55"/>
  <c r="I922" i="55"/>
  <c r="K922" i="55"/>
  <c r="L922" i="55"/>
  <c r="M922" i="55"/>
  <c r="I923" i="55"/>
  <c r="K923" i="55"/>
  <c r="L923" i="55"/>
  <c r="M923" i="55"/>
  <c r="N923" i="55"/>
  <c r="I924" i="55"/>
  <c r="K924" i="55"/>
  <c r="L924" i="55"/>
  <c r="M924" i="55"/>
  <c r="I925" i="55"/>
  <c r="K925" i="55"/>
  <c r="L925" i="55"/>
  <c r="M925" i="55"/>
  <c r="I926" i="55"/>
  <c r="K926" i="55"/>
  <c r="L926" i="55"/>
  <c r="M926" i="55"/>
  <c r="I927" i="55"/>
  <c r="K927" i="55"/>
  <c r="L927" i="55"/>
  <c r="M927" i="55"/>
  <c r="N927" i="55"/>
  <c r="I928" i="55"/>
  <c r="K928" i="55"/>
  <c r="L928" i="55"/>
  <c r="M928" i="55"/>
  <c r="I929" i="55"/>
  <c r="K929" i="55"/>
  <c r="L929" i="55"/>
  <c r="M929" i="55"/>
  <c r="I930" i="55"/>
  <c r="K930" i="55"/>
  <c r="L930" i="55"/>
  <c r="M930" i="55"/>
  <c r="I931" i="55"/>
  <c r="K931" i="55"/>
  <c r="L931" i="55"/>
  <c r="M931" i="55"/>
  <c r="N931" i="55"/>
  <c r="I932" i="55"/>
  <c r="K932" i="55"/>
  <c r="L932" i="55"/>
  <c r="M932" i="55"/>
  <c r="I933" i="55"/>
  <c r="K933" i="55"/>
  <c r="L933" i="55"/>
  <c r="M933" i="55"/>
  <c r="I934" i="55"/>
  <c r="K934" i="55"/>
  <c r="L934" i="55"/>
  <c r="M934" i="55"/>
  <c r="I935" i="55"/>
  <c r="K935" i="55"/>
  <c r="L935" i="55"/>
  <c r="M935" i="55"/>
  <c r="N935" i="55"/>
  <c r="I936" i="55"/>
  <c r="K936" i="55"/>
  <c r="L936" i="55"/>
  <c r="M936" i="55"/>
  <c r="I937" i="55"/>
  <c r="K937" i="55"/>
  <c r="L937" i="55"/>
  <c r="M937" i="55"/>
  <c r="I938" i="55"/>
  <c r="K938" i="55"/>
  <c r="L938" i="55"/>
  <c r="M938" i="55"/>
  <c r="I939" i="55"/>
  <c r="K939" i="55"/>
  <c r="L939" i="55"/>
  <c r="M939" i="55"/>
  <c r="N939" i="55"/>
  <c r="I940" i="55"/>
  <c r="K940" i="55"/>
  <c r="L940" i="55"/>
  <c r="M940" i="55"/>
  <c r="I941" i="55"/>
  <c r="K941" i="55"/>
  <c r="L941" i="55"/>
  <c r="M941" i="55"/>
  <c r="I942" i="55"/>
  <c r="K942" i="55"/>
  <c r="L942" i="55"/>
  <c r="M942" i="55"/>
  <c r="I943" i="55"/>
  <c r="K943" i="55"/>
  <c r="L943" i="55"/>
  <c r="M943" i="55"/>
  <c r="N943" i="55"/>
  <c r="I944" i="55"/>
  <c r="K944" i="55"/>
  <c r="L944" i="55"/>
  <c r="M944" i="55"/>
  <c r="I945" i="55"/>
  <c r="K945" i="55"/>
  <c r="L945" i="55"/>
  <c r="M945" i="55"/>
  <c r="I946" i="55"/>
  <c r="K946" i="55"/>
  <c r="L946" i="55"/>
  <c r="M946" i="55"/>
  <c r="I947" i="55"/>
  <c r="K947" i="55"/>
  <c r="L947" i="55"/>
  <c r="M947" i="55"/>
  <c r="N947" i="55"/>
  <c r="I948" i="55"/>
  <c r="K948" i="55"/>
  <c r="L948" i="55"/>
  <c r="M948" i="55"/>
  <c r="I949" i="55"/>
  <c r="K949" i="55"/>
  <c r="L949" i="55"/>
  <c r="M949" i="55"/>
  <c r="I950" i="55"/>
  <c r="K950" i="55"/>
  <c r="L950" i="55"/>
  <c r="M950" i="55"/>
  <c r="N950" i="55"/>
  <c r="I951" i="55"/>
  <c r="K951" i="55"/>
  <c r="L951" i="55"/>
  <c r="M951" i="55"/>
  <c r="N951" i="55"/>
  <c r="I952" i="55"/>
  <c r="K952" i="55"/>
  <c r="L952" i="55"/>
  <c r="M952" i="55"/>
  <c r="N952" i="55"/>
  <c r="I953" i="55"/>
  <c r="K953" i="55"/>
  <c r="L953" i="55"/>
  <c r="M953" i="55"/>
  <c r="N953" i="55"/>
  <c r="I954" i="55"/>
  <c r="K954" i="55"/>
  <c r="L954" i="55"/>
  <c r="M954" i="55"/>
  <c r="N954" i="55"/>
  <c r="I955" i="55"/>
  <c r="K955" i="55"/>
  <c r="L955" i="55"/>
  <c r="M955" i="55"/>
  <c r="N955" i="55"/>
  <c r="I956" i="55"/>
  <c r="K956" i="55"/>
  <c r="L956" i="55"/>
  <c r="M956" i="55"/>
  <c r="N956" i="55"/>
  <c r="I957" i="55"/>
  <c r="K957" i="55"/>
  <c r="L957" i="55"/>
  <c r="M957" i="55"/>
  <c r="N957" i="55"/>
  <c r="I958" i="55"/>
  <c r="K958" i="55"/>
  <c r="L958" i="55"/>
  <c r="M958" i="55"/>
  <c r="N958" i="55"/>
  <c r="I959" i="55"/>
  <c r="K959" i="55"/>
  <c r="L959" i="55"/>
  <c r="M959" i="55"/>
  <c r="N959" i="55"/>
  <c r="I960" i="55"/>
  <c r="K960" i="55"/>
  <c r="L960" i="55"/>
  <c r="M960" i="55"/>
  <c r="N960" i="55"/>
  <c r="I961" i="55"/>
  <c r="K961" i="55"/>
  <c r="L961" i="55"/>
  <c r="M961" i="55"/>
  <c r="N961" i="55"/>
  <c r="I962" i="55"/>
  <c r="K962" i="55"/>
  <c r="L962" i="55"/>
  <c r="M962" i="55"/>
  <c r="N962" i="55"/>
  <c r="I963" i="55"/>
  <c r="K963" i="55"/>
  <c r="L963" i="55"/>
  <c r="M963" i="55"/>
  <c r="N963" i="55"/>
  <c r="I964" i="55"/>
  <c r="K964" i="55"/>
  <c r="L964" i="55"/>
  <c r="M964" i="55"/>
  <c r="N964" i="55"/>
  <c r="I965" i="55"/>
  <c r="K965" i="55"/>
  <c r="L965" i="55"/>
  <c r="M965" i="55"/>
  <c r="N965" i="55"/>
  <c r="I966" i="55"/>
  <c r="K966" i="55"/>
  <c r="L966" i="55"/>
  <c r="M966" i="55"/>
  <c r="N966" i="55"/>
  <c r="I967" i="55"/>
  <c r="K967" i="55"/>
  <c r="L967" i="55"/>
  <c r="M967" i="55"/>
  <c r="N967" i="55"/>
  <c r="I968" i="55"/>
  <c r="K968" i="55"/>
  <c r="L968" i="55"/>
  <c r="M968" i="55"/>
  <c r="N968" i="55"/>
  <c r="I969" i="55"/>
  <c r="K969" i="55"/>
  <c r="L969" i="55"/>
  <c r="M969" i="55"/>
  <c r="N969" i="55"/>
  <c r="I970" i="55"/>
  <c r="K970" i="55"/>
  <c r="L970" i="55"/>
  <c r="M970" i="55"/>
  <c r="N970" i="55"/>
  <c r="I971" i="55"/>
  <c r="K971" i="55"/>
  <c r="L971" i="55"/>
  <c r="M971" i="55"/>
  <c r="N971" i="55"/>
  <c r="I972" i="55"/>
  <c r="K972" i="55"/>
  <c r="L972" i="55"/>
  <c r="M972" i="55"/>
  <c r="N972" i="55"/>
  <c r="I973" i="55"/>
  <c r="K973" i="55"/>
  <c r="L973" i="55"/>
  <c r="M973" i="55"/>
  <c r="N973" i="55"/>
  <c r="I974" i="55"/>
  <c r="K974" i="55"/>
  <c r="L974" i="55"/>
  <c r="M974" i="55"/>
  <c r="N974" i="55"/>
  <c r="I975" i="55"/>
  <c r="K975" i="55"/>
  <c r="L975" i="55"/>
  <c r="M975" i="55"/>
  <c r="N975" i="55"/>
  <c r="I976" i="55"/>
  <c r="K976" i="55"/>
  <c r="L976" i="55"/>
  <c r="M976" i="55"/>
  <c r="N976" i="55"/>
  <c r="I977" i="55"/>
  <c r="K977" i="55"/>
  <c r="L977" i="55"/>
  <c r="M977" i="55"/>
  <c r="N977" i="55"/>
  <c r="I978" i="55"/>
  <c r="K978" i="55"/>
  <c r="L978" i="55"/>
  <c r="M978" i="55"/>
  <c r="N978" i="55"/>
  <c r="I979" i="55"/>
  <c r="K979" i="55"/>
  <c r="L979" i="55"/>
  <c r="M979" i="55"/>
  <c r="N979" i="55"/>
  <c r="I980" i="55"/>
  <c r="K980" i="55"/>
  <c r="L980" i="55"/>
  <c r="M980" i="55"/>
  <c r="N980" i="55"/>
  <c r="I981" i="55"/>
  <c r="K981" i="55"/>
  <c r="L981" i="55"/>
  <c r="M981" i="55"/>
  <c r="N981" i="55"/>
  <c r="I982" i="55"/>
  <c r="K982" i="55"/>
  <c r="L982" i="55"/>
  <c r="M982" i="55"/>
  <c r="N982" i="55"/>
  <c r="I983" i="55"/>
  <c r="K983" i="55"/>
  <c r="L983" i="55"/>
  <c r="M983" i="55"/>
  <c r="N983" i="55"/>
  <c r="I984" i="55"/>
  <c r="K984" i="55"/>
  <c r="L984" i="55"/>
  <c r="M984" i="55"/>
  <c r="N984" i="55"/>
  <c r="I985" i="55"/>
  <c r="K985" i="55"/>
  <c r="L985" i="55"/>
  <c r="M985" i="55"/>
  <c r="N985" i="55"/>
  <c r="I986" i="55"/>
  <c r="K986" i="55"/>
  <c r="L986" i="55"/>
  <c r="M986" i="55"/>
  <c r="N986" i="55"/>
  <c r="I987" i="55"/>
  <c r="K987" i="55"/>
  <c r="L987" i="55"/>
  <c r="M987" i="55"/>
  <c r="N987" i="55"/>
  <c r="I988" i="55"/>
  <c r="K988" i="55"/>
  <c r="L988" i="55"/>
  <c r="M988" i="55"/>
  <c r="N988" i="55"/>
  <c r="I989" i="55"/>
  <c r="K989" i="55"/>
  <c r="L989" i="55"/>
  <c r="M989" i="55"/>
  <c r="N989" i="55"/>
  <c r="I990" i="55"/>
  <c r="K990" i="55"/>
  <c r="L990" i="55"/>
  <c r="M990" i="55"/>
  <c r="N990" i="55"/>
  <c r="I991" i="55"/>
  <c r="K991" i="55"/>
  <c r="L991" i="55"/>
  <c r="M991" i="55"/>
  <c r="N991" i="55"/>
  <c r="I992" i="55"/>
  <c r="K992" i="55"/>
  <c r="L992" i="55"/>
  <c r="M992" i="55"/>
  <c r="N992" i="55"/>
  <c r="I993" i="55"/>
  <c r="K993" i="55"/>
  <c r="L993" i="55"/>
  <c r="M993" i="55"/>
  <c r="N993" i="55"/>
  <c r="I994" i="55"/>
  <c r="K994" i="55"/>
  <c r="L994" i="55"/>
  <c r="M994" i="55"/>
  <c r="N994" i="55"/>
  <c r="I995" i="55"/>
  <c r="K995" i="55"/>
  <c r="L995" i="55"/>
  <c r="M995" i="55"/>
  <c r="N995" i="55"/>
  <c r="I996" i="55"/>
  <c r="K996" i="55"/>
  <c r="L996" i="55"/>
  <c r="M996" i="55"/>
  <c r="N996" i="55"/>
  <c r="I997" i="55"/>
  <c r="K997" i="55"/>
  <c r="L997" i="55"/>
  <c r="M997" i="55"/>
  <c r="N997" i="55"/>
  <c r="I998" i="55"/>
  <c r="K998" i="55"/>
  <c r="L998" i="55"/>
  <c r="M998" i="55"/>
  <c r="N998" i="55"/>
  <c r="I999" i="55"/>
  <c r="K999" i="55"/>
  <c r="L999" i="55"/>
  <c r="M999" i="55"/>
  <c r="N999" i="55"/>
  <c r="I1000" i="55"/>
  <c r="K1000" i="55"/>
  <c r="L1000" i="55"/>
  <c r="M1000" i="55"/>
  <c r="N1000" i="55"/>
  <c r="I1001" i="55"/>
  <c r="K1001" i="55"/>
  <c r="L1001" i="55"/>
  <c r="M1001" i="55"/>
  <c r="N1001" i="55"/>
  <c r="I1002" i="55"/>
  <c r="K1002" i="55"/>
  <c r="L1002" i="55"/>
  <c r="M1002" i="55"/>
  <c r="N1002" i="55"/>
  <c r="I1003" i="55"/>
  <c r="K1003" i="55"/>
  <c r="L1003" i="55"/>
  <c r="M1003" i="55"/>
  <c r="N1003" i="55"/>
  <c r="I1004" i="55"/>
  <c r="K1004" i="55"/>
  <c r="L1004" i="55"/>
  <c r="M1004" i="55"/>
  <c r="N1004" i="55"/>
  <c r="I1005" i="55"/>
  <c r="K1005" i="55"/>
  <c r="L1005" i="55"/>
  <c r="M1005" i="55"/>
  <c r="N1005" i="55"/>
  <c r="I1006" i="55"/>
  <c r="K1006" i="55"/>
  <c r="L1006" i="55"/>
  <c r="M1006" i="55"/>
  <c r="N1006" i="55"/>
  <c r="I1007" i="55"/>
  <c r="K1007" i="55"/>
  <c r="L1007" i="55"/>
  <c r="M1007" i="55"/>
  <c r="N1007" i="55"/>
  <c r="I1008" i="55"/>
  <c r="K1008" i="55"/>
  <c r="L1008" i="55"/>
  <c r="M1008" i="55"/>
  <c r="N1008" i="55"/>
  <c r="I1009" i="55"/>
  <c r="K1009" i="55"/>
  <c r="L1009" i="55"/>
  <c r="M1009" i="55"/>
  <c r="N1009" i="55"/>
  <c r="I1010" i="55"/>
  <c r="K1010" i="55"/>
  <c r="L1010" i="55"/>
  <c r="M1010" i="55"/>
  <c r="N1010" i="55"/>
  <c r="I1011" i="55"/>
  <c r="K1011" i="55"/>
  <c r="L1011" i="55"/>
  <c r="M1011" i="55"/>
  <c r="N1011" i="55"/>
  <c r="I1012" i="55"/>
  <c r="K1012" i="55"/>
  <c r="L1012" i="55"/>
  <c r="M1012" i="55"/>
  <c r="N1012" i="55"/>
  <c r="I1013" i="55"/>
  <c r="K1013" i="55"/>
  <c r="L1013" i="55"/>
  <c r="M1013" i="55"/>
  <c r="N1013" i="55"/>
  <c r="I1014" i="55"/>
  <c r="K1014" i="55"/>
  <c r="L1014" i="55"/>
  <c r="M1014" i="55"/>
  <c r="N1014" i="55"/>
  <c r="I1015" i="55"/>
  <c r="K1015" i="55"/>
  <c r="L1015" i="55"/>
  <c r="M1015" i="55"/>
  <c r="N1015" i="55"/>
  <c r="I1016" i="55"/>
  <c r="K1016" i="55"/>
  <c r="L1016" i="55"/>
  <c r="M1016" i="55"/>
  <c r="N1016" i="55"/>
  <c r="I1017" i="55"/>
  <c r="K1017" i="55"/>
  <c r="L1017" i="55"/>
  <c r="M1017" i="55"/>
  <c r="N1017" i="55"/>
  <c r="I1018" i="55"/>
  <c r="K1018" i="55"/>
  <c r="L1018" i="55"/>
  <c r="M1018" i="55"/>
  <c r="N1018" i="55"/>
  <c r="I1019" i="55"/>
  <c r="K1019" i="55"/>
  <c r="L1019" i="55"/>
  <c r="M1019" i="55"/>
  <c r="N1019" i="55"/>
  <c r="I1020" i="55"/>
  <c r="K1020" i="55"/>
  <c r="L1020" i="55"/>
  <c r="M1020" i="55"/>
  <c r="N1020" i="55"/>
  <c r="I1021" i="55"/>
  <c r="K1021" i="55"/>
  <c r="L1021" i="55"/>
  <c r="M1021" i="55"/>
  <c r="N1021" i="55"/>
  <c r="I1022" i="55"/>
  <c r="K1022" i="55"/>
  <c r="L1022" i="55"/>
  <c r="M1022" i="55"/>
  <c r="N1022" i="55"/>
  <c r="I1023" i="55"/>
  <c r="K1023" i="55"/>
  <c r="L1023" i="55"/>
  <c r="M1023" i="55"/>
  <c r="N1023" i="55"/>
  <c r="I1024" i="55"/>
  <c r="K1024" i="55"/>
  <c r="L1024" i="55"/>
  <c r="M1024" i="55"/>
  <c r="N1024" i="55"/>
  <c r="I1025" i="55"/>
  <c r="K1025" i="55"/>
  <c r="L1025" i="55"/>
  <c r="M1025" i="55"/>
  <c r="N1025" i="55"/>
  <c r="I1026" i="55"/>
  <c r="K1026" i="55"/>
  <c r="L1026" i="55"/>
  <c r="M1026" i="55"/>
  <c r="N1026" i="55"/>
  <c r="I1027" i="55"/>
  <c r="K1027" i="55"/>
  <c r="L1027" i="55"/>
  <c r="M1027" i="55"/>
  <c r="N1027" i="55"/>
  <c r="I1028" i="55"/>
  <c r="K1028" i="55"/>
  <c r="L1028" i="55"/>
  <c r="M1028" i="55"/>
  <c r="N1028" i="55"/>
  <c r="I1029" i="55"/>
  <c r="K1029" i="55"/>
  <c r="L1029" i="55"/>
  <c r="M1029" i="55"/>
  <c r="N1029" i="55"/>
  <c r="I1030" i="55"/>
  <c r="K1030" i="55"/>
  <c r="L1030" i="55"/>
  <c r="M1030" i="55"/>
  <c r="N1030" i="55"/>
  <c r="I1031" i="55"/>
  <c r="K1031" i="55"/>
  <c r="L1031" i="55"/>
  <c r="M1031" i="55"/>
  <c r="N1031" i="55"/>
  <c r="I1032" i="55"/>
  <c r="K1032" i="55"/>
  <c r="L1032" i="55"/>
  <c r="M1032" i="55"/>
  <c r="N1032" i="55"/>
  <c r="I1033" i="55"/>
  <c r="K1033" i="55"/>
  <c r="L1033" i="55"/>
  <c r="M1033" i="55"/>
  <c r="N1033" i="55"/>
  <c r="I1034" i="55"/>
  <c r="K1034" i="55"/>
  <c r="L1034" i="55"/>
  <c r="M1034" i="55"/>
  <c r="N1034" i="55"/>
  <c r="I1035" i="55"/>
  <c r="K1035" i="55"/>
  <c r="L1035" i="55"/>
  <c r="M1035" i="55"/>
  <c r="N1035" i="55"/>
  <c r="I1036" i="55"/>
  <c r="K1036" i="55"/>
  <c r="L1036" i="55"/>
  <c r="M1036" i="55"/>
  <c r="N1036" i="55"/>
  <c r="I1037" i="55"/>
  <c r="K1037" i="55"/>
  <c r="L1037" i="55"/>
  <c r="M1037" i="55"/>
  <c r="N1037" i="55"/>
  <c r="I1038" i="55"/>
  <c r="K1038" i="55"/>
  <c r="L1038" i="55"/>
  <c r="M1038" i="55"/>
  <c r="N1038" i="55"/>
  <c r="I1039" i="55"/>
  <c r="K1039" i="55"/>
  <c r="L1039" i="55"/>
  <c r="M1039" i="55"/>
  <c r="N1039" i="55"/>
  <c r="I1040" i="55"/>
  <c r="K1040" i="55"/>
  <c r="L1040" i="55"/>
  <c r="M1040" i="55"/>
  <c r="N1040" i="55"/>
  <c r="I1041" i="55"/>
  <c r="K1041" i="55"/>
  <c r="L1041" i="55"/>
  <c r="M1041" i="55"/>
  <c r="N1041" i="55"/>
  <c r="I1042" i="55"/>
  <c r="K1042" i="55"/>
  <c r="L1042" i="55"/>
  <c r="M1042" i="55"/>
  <c r="N1042" i="55"/>
  <c r="I1043" i="55"/>
  <c r="K1043" i="55"/>
  <c r="L1043" i="55"/>
  <c r="M1043" i="55"/>
  <c r="N1043" i="55"/>
  <c r="I1044" i="55"/>
  <c r="K1044" i="55"/>
  <c r="L1044" i="55"/>
  <c r="M1044" i="55"/>
  <c r="N1044" i="55"/>
  <c r="I1045" i="55"/>
  <c r="K1045" i="55"/>
  <c r="L1045" i="55"/>
  <c r="M1045" i="55"/>
  <c r="N1045" i="55"/>
  <c r="I1046" i="55"/>
  <c r="K1046" i="55"/>
  <c r="L1046" i="55"/>
  <c r="M1046" i="55"/>
  <c r="N1046" i="55"/>
  <c r="I1047" i="55"/>
  <c r="K1047" i="55"/>
  <c r="L1047" i="55"/>
  <c r="M1047" i="55"/>
  <c r="N1047" i="55"/>
  <c r="I1048" i="55"/>
  <c r="K1048" i="55"/>
  <c r="L1048" i="55"/>
  <c r="M1048" i="55"/>
  <c r="N1048" i="55"/>
  <c r="I1049" i="55"/>
  <c r="K1049" i="55"/>
  <c r="L1049" i="55"/>
  <c r="M1049" i="55"/>
  <c r="N1049" i="55"/>
  <c r="K900" i="55"/>
  <c r="L900" i="55"/>
  <c r="M900" i="55"/>
  <c r="I900" i="55"/>
  <c r="H928" i="55"/>
  <c r="H929" i="55"/>
  <c r="H930" i="55"/>
  <c r="H931" i="55"/>
  <c r="H932" i="55"/>
  <c r="H933" i="55"/>
  <c r="H934" i="55"/>
  <c r="H935" i="55"/>
  <c r="H936" i="55"/>
  <c r="H937" i="55"/>
  <c r="H938" i="55"/>
  <c r="H939" i="55"/>
  <c r="H940" i="55"/>
  <c r="H941" i="55"/>
  <c r="H942" i="55"/>
  <c r="H943" i="55"/>
  <c r="H944" i="55"/>
  <c r="H945" i="55"/>
  <c r="H946" i="55"/>
  <c r="H947" i="55"/>
  <c r="H948" i="55"/>
  <c r="H949" i="55"/>
  <c r="H950" i="55"/>
  <c r="H951" i="55"/>
  <c r="H952" i="55"/>
  <c r="H953" i="55"/>
  <c r="H954" i="55"/>
  <c r="H955" i="55"/>
  <c r="H956" i="55"/>
  <c r="H957" i="55"/>
  <c r="H958" i="55"/>
  <c r="H959" i="55"/>
  <c r="H960" i="55"/>
  <c r="H961" i="55"/>
  <c r="H962" i="55"/>
  <c r="H963" i="55"/>
  <c r="H964" i="55"/>
  <c r="H965" i="55"/>
  <c r="H966" i="55"/>
  <c r="H967" i="55"/>
  <c r="H968" i="55"/>
  <c r="H969" i="55"/>
  <c r="H970" i="55"/>
  <c r="H971" i="55"/>
  <c r="H972" i="55"/>
  <c r="H973" i="55"/>
  <c r="H974" i="55"/>
  <c r="H975" i="55"/>
  <c r="H976" i="55"/>
  <c r="H977" i="55"/>
  <c r="H978" i="55"/>
  <c r="H979" i="55"/>
  <c r="H980" i="55"/>
  <c r="H981" i="55"/>
  <c r="H982" i="55"/>
  <c r="H983" i="55"/>
  <c r="H984" i="55"/>
  <c r="H985" i="55"/>
  <c r="H986" i="55"/>
  <c r="H987" i="55"/>
  <c r="H988" i="55"/>
  <c r="H989" i="55"/>
  <c r="H990" i="55"/>
  <c r="H991" i="55"/>
  <c r="H992" i="55"/>
  <c r="H993" i="55"/>
  <c r="H994" i="55"/>
  <c r="H995" i="55"/>
  <c r="H996" i="55"/>
  <c r="H997" i="55"/>
  <c r="H998" i="55"/>
  <c r="H999" i="55"/>
  <c r="H1000" i="55"/>
  <c r="H1001" i="55"/>
  <c r="H1002" i="55"/>
  <c r="H1003" i="55"/>
  <c r="H1004" i="55"/>
  <c r="H1005" i="55"/>
  <c r="H1006" i="55"/>
  <c r="H1007" i="55"/>
  <c r="H1008" i="55"/>
  <c r="H1009" i="55"/>
  <c r="H1010" i="55"/>
  <c r="H1011" i="55"/>
  <c r="H1012" i="55"/>
  <c r="H1013" i="55"/>
  <c r="H1014" i="55"/>
  <c r="H1015" i="55"/>
  <c r="H1016" i="55"/>
  <c r="H1017" i="55"/>
  <c r="H1018" i="55"/>
  <c r="H1019" i="55"/>
  <c r="H1020" i="55"/>
  <c r="H1021" i="55"/>
  <c r="H1022" i="55"/>
  <c r="H1023" i="55"/>
  <c r="H1024" i="55"/>
  <c r="H1025" i="55"/>
  <c r="H1026" i="55"/>
  <c r="H1027" i="55"/>
  <c r="H1028" i="55"/>
  <c r="H1029" i="55"/>
  <c r="H1030" i="55"/>
  <c r="H1031" i="55"/>
  <c r="H1032" i="55"/>
  <c r="H1033" i="55"/>
  <c r="H1034" i="55"/>
  <c r="H1035" i="55"/>
  <c r="H1036" i="55"/>
  <c r="H1037" i="55"/>
  <c r="H1038" i="55"/>
  <c r="H1039" i="55"/>
  <c r="H1040" i="55"/>
  <c r="H1041" i="55"/>
  <c r="H1042" i="55"/>
  <c r="H1043" i="55"/>
  <c r="H1044" i="55"/>
  <c r="H1045" i="55"/>
  <c r="H1046" i="55"/>
  <c r="H1047" i="55"/>
  <c r="H1048" i="55"/>
  <c r="H1049" i="55"/>
  <c r="C901" i="55"/>
  <c r="D901" i="55"/>
  <c r="E901" i="55"/>
  <c r="F901" i="55"/>
  <c r="G901" i="55"/>
  <c r="H901" i="55"/>
  <c r="C902" i="55"/>
  <c r="D902" i="55"/>
  <c r="E902" i="55"/>
  <c r="F902" i="55"/>
  <c r="G902" i="55"/>
  <c r="H902" i="55"/>
  <c r="C903" i="55"/>
  <c r="D903" i="55"/>
  <c r="E903" i="55"/>
  <c r="F903" i="55"/>
  <c r="G903" i="55"/>
  <c r="H903" i="55"/>
  <c r="C904" i="55"/>
  <c r="D904" i="55"/>
  <c r="E904" i="55"/>
  <c r="F904" i="55"/>
  <c r="G904" i="55"/>
  <c r="H904" i="55"/>
  <c r="C905" i="55"/>
  <c r="D905" i="55"/>
  <c r="E905" i="55"/>
  <c r="F905" i="55"/>
  <c r="G905" i="55"/>
  <c r="H905" i="55"/>
  <c r="C906" i="55"/>
  <c r="D906" i="55"/>
  <c r="E906" i="55"/>
  <c r="F906" i="55"/>
  <c r="G906" i="55"/>
  <c r="H906" i="55"/>
  <c r="C907" i="55"/>
  <c r="D907" i="55"/>
  <c r="E907" i="55"/>
  <c r="F907" i="55"/>
  <c r="G907" i="55"/>
  <c r="H907" i="55"/>
  <c r="C908" i="55"/>
  <c r="D908" i="55"/>
  <c r="E908" i="55"/>
  <c r="F908" i="55"/>
  <c r="G908" i="55"/>
  <c r="H908" i="55"/>
  <c r="C909" i="55"/>
  <c r="D909" i="55"/>
  <c r="E909" i="55"/>
  <c r="F909" i="55"/>
  <c r="G909" i="55"/>
  <c r="H909" i="55"/>
  <c r="C910" i="55"/>
  <c r="D910" i="55"/>
  <c r="E910" i="55"/>
  <c r="F910" i="55"/>
  <c r="G910" i="55"/>
  <c r="H910" i="55"/>
  <c r="C911" i="55"/>
  <c r="D911" i="55"/>
  <c r="E911" i="55"/>
  <c r="F911" i="55"/>
  <c r="G911" i="55"/>
  <c r="H911" i="55"/>
  <c r="C912" i="55"/>
  <c r="D912" i="55"/>
  <c r="E912" i="55"/>
  <c r="F912" i="55"/>
  <c r="G912" i="55"/>
  <c r="H912" i="55"/>
  <c r="C913" i="55"/>
  <c r="D913" i="55"/>
  <c r="E913" i="55"/>
  <c r="F913" i="55"/>
  <c r="G913" i="55"/>
  <c r="H913" i="55"/>
  <c r="C914" i="55"/>
  <c r="D914" i="55"/>
  <c r="E914" i="55"/>
  <c r="F914" i="55"/>
  <c r="G914" i="55"/>
  <c r="H914" i="55"/>
  <c r="C915" i="55"/>
  <c r="D915" i="55"/>
  <c r="E915" i="55"/>
  <c r="F915" i="55"/>
  <c r="G915" i="55"/>
  <c r="H915" i="55"/>
  <c r="C916" i="55"/>
  <c r="D916" i="55"/>
  <c r="E916" i="55"/>
  <c r="F916" i="55"/>
  <c r="G916" i="55"/>
  <c r="H916" i="55"/>
  <c r="C917" i="55"/>
  <c r="D917" i="55"/>
  <c r="E917" i="55"/>
  <c r="F917" i="55"/>
  <c r="G917" i="55"/>
  <c r="H917" i="55"/>
  <c r="C918" i="55"/>
  <c r="D918" i="55"/>
  <c r="E918" i="55"/>
  <c r="F918" i="55"/>
  <c r="G918" i="55"/>
  <c r="H918" i="55"/>
  <c r="C919" i="55"/>
  <c r="D919" i="55"/>
  <c r="E919" i="55"/>
  <c r="F919" i="55"/>
  <c r="G919" i="55"/>
  <c r="H919" i="55"/>
  <c r="C920" i="55"/>
  <c r="D920" i="55"/>
  <c r="E920" i="55"/>
  <c r="F920" i="55"/>
  <c r="G920" i="55"/>
  <c r="H920" i="55"/>
  <c r="C921" i="55"/>
  <c r="D921" i="55"/>
  <c r="E921" i="55"/>
  <c r="F921" i="55"/>
  <c r="G921" i="55"/>
  <c r="H921" i="55"/>
  <c r="C922" i="55"/>
  <c r="D922" i="55"/>
  <c r="E922" i="55"/>
  <c r="F922" i="55"/>
  <c r="G922" i="55"/>
  <c r="H922" i="55"/>
  <c r="C923" i="55"/>
  <c r="D923" i="55"/>
  <c r="E923" i="55"/>
  <c r="F923" i="55"/>
  <c r="G923" i="55"/>
  <c r="H923" i="55"/>
  <c r="C924" i="55"/>
  <c r="D924" i="55"/>
  <c r="E924" i="55"/>
  <c r="F924" i="55"/>
  <c r="G924" i="55"/>
  <c r="H924" i="55"/>
  <c r="C925" i="55"/>
  <c r="D925" i="55"/>
  <c r="E925" i="55"/>
  <c r="F925" i="55"/>
  <c r="G925" i="55"/>
  <c r="H925" i="55"/>
  <c r="C926" i="55"/>
  <c r="D926" i="55"/>
  <c r="E926" i="55"/>
  <c r="F926" i="55"/>
  <c r="G926" i="55"/>
  <c r="H926" i="55"/>
  <c r="C927" i="55"/>
  <c r="D927" i="55"/>
  <c r="E927" i="55"/>
  <c r="F927" i="55"/>
  <c r="G927" i="55"/>
  <c r="H927" i="55"/>
  <c r="C928" i="55"/>
  <c r="D928" i="55"/>
  <c r="E928" i="55"/>
  <c r="F928" i="55"/>
  <c r="G928" i="55"/>
  <c r="C929" i="55"/>
  <c r="D929" i="55"/>
  <c r="E929" i="55"/>
  <c r="F929" i="55"/>
  <c r="G929" i="55"/>
  <c r="C930" i="55"/>
  <c r="D930" i="55"/>
  <c r="E930" i="55"/>
  <c r="F930" i="55"/>
  <c r="G930" i="55"/>
  <c r="C931" i="55"/>
  <c r="D931" i="55"/>
  <c r="E931" i="55"/>
  <c r="F931" i="55"/>
  <c r="G931" i="55"/>
  <c r="C932" i="55"/>
  <c r="D932" i="55"/>
  <c r="E932" i="55"/>
  <c r="F932" i="55"/>
  <c r="G932" i="55"/>
  <c r="C933" i="55"/>
  <c r="D933" i="55"/>
  <c r="E933" i="55"/>
  <c r="F933" i="55"/>
  <c r="G933" i="55"/>
  <c r="C934" i="55"/>
  <c r="D934" i="55"/>
  <c r="E934" i="55"/>
  <c r="F934" i="55"/>
  <c r="G934" i="55"/>
  <c r="C935" i="55"/>
  <c r="D935" i="55"/>
  <c r="E935" i="55"/>
  <c r="F935" i="55"/>
  <c r="G935" i="55"/>
  <c r="C936" i="55"/>
  <c r="D936" i="55"/>
  <c r="E936" i="55"/>
  <c r="F936" i="55"/>
  <c r="G936" i="55"/>
  <c r="C937" i="55"/>
  <c r="D937" i="55"/>
  <c r="E937" i="55"/>
  <c r="F937" i="55"/>
  <c r="G937" i="55"/>
  <c r="C938" i="55"/>
  <c r="D938" i="55"/>
  <c r="E938" i="55"/>
  <c r="F938" i="55"/>
  <c r="G938" i="55"/>
  <c r="C939" i="55"/>
  <c r="D939" i="55"/>
  <c r="E939" i="55"/>
  <c r="F939" i="55"/>
  <c r="G939" i="55"/>
  <c r="C940" i="55"/>
  <c r="D940" i="55"/>
  <c r="E940" i="55"/>
  <c r="F940" i="55"/>
  <c r="G940" i="55"/>
  <c r="C941" i="55"/>
  <c r="D941" i="55"/>
  <c r="E941" i="55"/>
  <c r="F941" i="55"/>
  <c r="G941" i="55"/>
  <c r="C942" i="55"/>
  <c r="D942" i="55"/>
  <c r="E942" i="55"/>
  <c r="F942" i="55"/>
  <c r="G942" i="55"/>
  <c r="C943" i="55"/>
  <c r="D943" i="55"/>
  <c r="E943" i="55"/>
  <c r="F943" i="55"/>
  <c r="G943" i="55"/>
  <c r="C944" i="55"/>
  <c r="D944" i="55"/>
  <c r="E944" i="55"/>
  <c r="F944" i="55"/>
  <c r="G944" i="55"/>
  <c r="C945" i="55"/>
  <c r="D945" i="55"/>
  <c r="E945" i="55"/>
  <c r="F945" i="55"/>
  <c r="G945" i="55"/>
  <c r="C946" i="55"/>
  <c r="D946" i="55"/>
  <c r="E946" i="55"/>
  <c r="F946" i="55"/>
  <c r="G946" i="55"/>
  <c r="C947" i="55"/>
  <c r="D947" i="55"/>
  <c r="E947" i="55"/>
  <c r="F947" i="55"/>
  <c r="G947" i="55"/>
  <c r="C948" i="55"/>
  <c r="D948" i="55"/>
  <c r="E948" i="55"/>
  <c r="F948" i="55"/>
  <c r="G948" i="55"/>
  <c r="C949" i="55"/>
  <c r="D949" i="55"/>
  <c r="E949" i="55"/>
  <c r="F949" i="55"/>
  <c r="G949" i="55"/>
  <c r="C950" i="55"/>
  <c r="D950" i="55"/>
  <c r="E950" i="55"/>
  <c r="F950" i="55"/>
  <c r="G950" i="55"/>
  <c r="C951" i="55"/>
  <c r="D951" i="55"/>
  <c r="E951" i="55"/>
  <c r="F951" i="55"/>
  <c r="G951" i="55"/>
  <c r="C952" i="55"/>
  <c r="D952" i="55"/>
  <c r="E952" i="55"/>
  <c r="F952" i="55"/>
  <c r="G952" i="55"/>
  <c r="C953" i="55"/>
  <c r="D953" i="55"/>
  <c r="E953" i="55"/>
  <c r="F953" i="55"/>
  <c r="G953" i="55"/>
  <c r="C954" i="55"/>
  <c r="D954" i="55"/>
  <c r="E954" i="55"/>
  <c r="F954" i="55"/>
  <c r="G954" i="55"/>
  <c r="C955" i="55"/>
  <c r="D955" i="55"/>
  <c r="E955" i="55"/>
  <c r="F955" i="55"/>
  <c r="G955" i="55"/>
  <c r="C956" i="55"/>
  <c r="D956" i="55"/>
  <c r="E956" i="55"/>
  <c r="F956" i="55"/>
  <c r="G956" i="55"/>
  <c r="C957" i="55"/>
  <c r="D957" i="55"/>
  <c r="E957" i="55"/>
  <c r="F957" i="55"/>
  <c r="G957" i="55"/>
  <c r="C958" i="55"/>
  <c r="D958" i="55"/>
  <c r="E958" i="55"/>
  <c r="F958" i="55"/>
  <c r="G958" i="55"/>
  <c r="C959" i="55"/>
  <c r="D959" i="55"/>
  <c r="E959" i="55"/>
  <c r="F959" i="55"/>
  <c r="G959" i="55"/>
  <c r="C960" i="55"/>
  <c r="D960" i="55"/>
  <c r="E960" i="55"/>
  <c r="F960" i="55"/>
  <c r="G960" i="55"/>
  <c r="C961" i="55"/>
  <c r="D961" i="55"/>
  <c r="E961" i="55"/>
  <c r="F961" i="55"/>
  <c r="G961" i="55"/>
  <c r="C962" i="55"/>
  <c r="D962" i="55"/>
  <c r="E962" i="55"/>
  <c r="F962" i="55"/>
  <c r="G962" i="55"/>
  <c r="C963" i="55"/>
  <c r="D963" i="55"/>
  <c r="E963" i="55"/>
  <c r="F963" i="55"/>
  <c r="G963" i="55"/>
  <c r="C964" i="55"/>
  <c r="D964" i="55"/>
  <c r="E964" i="55"/>
  <c r="F964" i="55"/>
  <c r="G964" i="55"/>
  <c r="C965" i="55"/>
  <c r="D965" i="55"/>
  <c r="E965" i="55"/>
  <c r="F965" i="55"/>
  <c r="G965" i="55"/>
  <c r="C966" i="55"/>
  <c r="D966" i="55"/>
  <c r="E966" i="55"/>
  <c r="F966" i="55"/>
  <c r="G966" i="55"/>
  <c r="C967" i="55"/>
  <c r="D967" i="55"/>
  <c r="E967" i="55"/>
  <c r="F967" i="55"/>
  <c r="G967" i="55"/>
  <c r="C968" i="55"/>
  <c r="D968" i="55"/>
  <c r="E968" i="55"/>
  <c r="F968" i="55"/>
  <c r="G968" i="55"/>
  <c r="C969" i="55"/>
  <c r="D969" i="55"/>
  <c r="E969" i="55"/>
  <c r="F969" i="55"/>
  <c r="G969" i="55"/>
  <c r="C970" i="55"/>
  <c r="D970" i="55"/>
  <c r="E970" i="55"/>
  <c r="F970" i="55"/>
  <c r="G970" i="55"/>
  <c r="C971" i="55"/>
  <c r="D971" i="55"/>
  <c r="E971" i="55"/>
  <c r="F971" i="55"/>
  <c r="G971" i="55"/>
  <c r="C972" i="55"/>
  <c r="D972" i="55"/>
  <c r="E972" i="55"/>
  <c r="F972" i="55"/>
  <c r="G972" i="55"/>
  <c r="C973" i="55"/>
  <c r="D973" i="55"/>
  <c r="E973" i="55"/>
  <c r="F973" i="55"/>
  <c r="G973" i="55"/>
  <c r="C974" i="55"/>
  <c r="D974" i="55"/>
  <c r="E974" i="55"/>
  <c r="F974" i="55"/>
  <c r="G974" i="55"/>
  <c r="C975" i="55"/>
  <c r="D975" i="55"/>
  <c r="E975" i="55"/>
  <c r="F975" i="55"/>
  <c r="G975" i="55"/>
  <c r="C976" i="55"/>
  <c r="D976" i="55"/>
  <c r="E976" i="55"/>
  <c r="F976" i="55"/>
  <c r="G976" i="55"/>
  <c r="C977" i="55"/>
  <c r="D977" i="55"/>
  <c r="E977" i="55"/>
  <c r="F977" i="55"/>
  <c r="G977" i="55"/>
  <c r="C978" i="55"/>
  <c r="D978" i="55"/>
  <c r="E978" i="55"/>
  <c r="F978" i="55"/>
  <c r="G978" i="55"/>
  <c r="C979" i="55"/>
  <c r="D979" i="55"/>
  <c r="E979" i="55"/>
  <c r="F979" i="55"/>
  <c r="G979" i="55"/>
  <c r="C980" i="55"/>
  <c r="D980" i="55"/>
  <c r="E980" i="55"/>
  <c r="F980" i="55"/>
  <c r="G980" i="55"/>
  <c r="C981" i="55"/>
  <c r="D981" i="55"/>
  <c r="E981" i="55"/>
  <c r="F981" i="55"/>
  <c r="G981" i="55"/>
  <c r="C982" i="55"/>
  <c r="D982" i="55"/>
  <c r="E982" i="55"/>
  <c r="F982" i="55"/>
  <c r="G982" i="55"/>
  <c r="C983" i="55"/>
  <c r="D983" i="55"/>
  <c r="E983" i="55"/>
  <c r="F983" i="55"/>
  <c r="G983" i="55"/>
  <c r="C984" i="55"/>
  <c r="D984" i="55"/>
  <c r="E984" i="55"/>
  <c r="F984" i="55"/>
  <c r="G984" i="55"/>
  <c r="C985" i="55"/>
  <c r="D985" i="55"/>
  <c r="E985" i="55"/>
  <c r="F985" i="55"/>
  <c r="G985" i="55"/>
  <c r="C986" i="55"/>
  <c r="D986" i="55"/>
  <c r="E986" i="55"/>
  <c r="F986" i="55"/>
  <c r="G986" i="55"/>
  <c r="C987" i="55"/>
  <c r="D987" i="55"/>
  <c r="E987" i="55"/>
  <c r="F987" i="55"/>
  <c r="G987" i="55"/>
  <c r="C988" i="55"/>
  <c r="D988" i="55"/>
  <c r="E988" i="55"/>
  <c r="F988" i="55"/>
  <c r="G988" i="55"/>
  <c r="C989" i="55"/>
  <c r="D989" i="55"/>
  <c r="E989" i="55"/>
  <c r="F989" i="55"/>
  <c r="G989" i="55"/>
  <c r="C990" i="55"/>
  <c r="D990" i="55"/>
  <c r="E990" i="55"/>
  <c r="F990" i="55"/>
  <c r="G990" i="55"/>
  <c r="C991" i="55"/>
  <c r="D991" i="55"/>
  <c r="E991" i="55"/>
  <c r="F991" i="55"/>
  <c r="G991" i="55"/>
  <c r="C992" i="55"/>
  <c r="D992" i="55"/>
  <c r="E992" i="55"/>
  <c r="F992" i="55"/>
  <c r="G992" i="55"/>
  <c r="C993" i="55"/>
  <c r="D993" i="55"/>
  <c r="E993" i="55"/>
  <c r="F993" i="55"/>
  <c r="G993" i="55"/>
  <c r="C994" i="55"/>
  <c r="D994" i="55"/>
  <c r="E994" i="55"/>
  <c r="F994" i="55"/>
  <c r="G994" i="55"/>
  <c r="C995" i="55"/>
  <c r="D995" i="55"/>
  <c r="E995" i="55"/>
  <c r="F995" i="55"/>
  <c r="G995" i="55"/>
  <c r="C996" i="55"/>
  <c r="D996" i="55"/>
  <c r="E996" i="55"/>
  <c r="F996" i="55"/>
  <c r="G996" i="55"/>
  <c r="C997" i="55"/>
  <c r="D997" i="55"/>
  <c r="E997" i="55"/>
  <c r="F997" i="55"/>
  <c r="G997" i="55"/>
  <c r="C998" i="55"/>
  <c r="D998" i="55"/>
  <c r="E998" i="55"/>
  <c r="F998" i="55"/>
  <c r="G998" i="55"/>
  <c r="C999" i="55"/>
  <c r="D999" i="55"/>
  <c r="E999" i="55"/>
  <c r="F999" i="55"/>
  <c r="G999" i="55"/>
  <c r="C1000" i="55"/>
  <c r="D1000" i="55"/>
  <c r="E1000" i="55"/>
  <c r="F1000" i="55"/>
  <c r="G1000" i="55"/>
  <c r="C1001" i="55"/>
  <c r="D1001" i="55"/>
  <c r="E1001" i="55"/>
  <c r="F1001" i="55"/>
  <c r="G1001" i="55"/>
  <c r="C1002" i="55"/>
  <c r="D1002" i="55"/>
  <c r="E1002" i="55"/>
  <c r="F1002" i="55"/>
  <c r="G1002" i="55"/>
  <c r="C1003" i="55"/>
  <c r="D1003" i="55"/>
  <c r="E1003" i="55"/>
  <c r="F1003" i="55"/>
  <c r="G1003" i="55"/>
  <c r="C1004" i="55"/>
  <c r="D1004" i="55"/>
  <c r="E1004" i="55"/>
  <c r="F1004" i="55"/>
  <c r="G1004" i="55"/>
  <c r="C1005" i="55"/>
  <c r="D1005" i="55"/>
  <c r="E1005" i="55"/>
  <c r="F1005" i="55"/>
  <c r="G1005" i="55"/>
  <c r="C1006" i="55"/>
  <c r="D1006" i="55"/>
  <c r="E1006" i="55"/>
  <c r="F1006" i="55"/>
  <c r="G1006" i="55"/>
  <c r="C1007" i="55"/>
  <c r="D1007" i="55"/>
  <c r="E1007" i="55"/>
  <c r="F1007" i="55"/>
  <c r="G1007" i="55"/>
  <c r="C1008" i="55"/>
  <c r="D1008" i="55"/>
  <c r="E1008" i="55"/>
  <c r="F1008" i="55"/>
  <c r="G1008" i="55"/>
  <c r="C1009" i="55"/>
  <c r="D1009" i="55"/>
  <c r="E1009" i="55"/>
  <c r="F1009" i="55"/>
  <c r="G1009" i="55"/>
  <c r="C1010" i="55"/>
  <c r="D1010" i="55"/>
  <c r="E1010" i="55"/>
  <c r="F1010" i="55"/>
  <c r="G1010" i="55"/>
  <c r="C1011" i="55"/>
  <c r="D1011" i="55"/>
  <c r="E1011" i="55"/>
  <c r="F1011" i="55"/>
  <c r="G1011" i="55"/>
  <c r="C1012" i="55"/>
  <c r="D1012" i="55"/>
  <c r="E1012" i="55"/>
  <c r="F1012" i="55"/>
  <c r="G1012" i="55"/>
  <c r="C1013" i="55"/>
  <c r="D1013" i="55"/>
  <c r="E1013" i="55"/>
  <c r="F1013" i="55"/>
  <c r="G1013" i="55"/>
  <c r="C1014" i="55"/>
  <c r="D1014" i="55"/>
  <c r="E1014" i="55"/>
  <c r="F1014" i="55"/>
  <c r="G1014" i="55"/>
  <c r="C1015" i="55"/>
  <c r="D1015" i="55"/>
  <c r="E1015" i="55"/>
  <c r="F1015" i="55"/>
  <c r="G1015" i="55"/>
  <c r="C1016" i="55"/>
  <c r="D1016" i="55"/>
  <c r="E1016" i="55"/>
  <c r="F1016" i="55"/>
  <c r="G1016" i="55"/>
  <c r="C1017" i="55"/>
  <c r="D1017" i="55"/>
  <c r="E1017" i="55"/>
  <c r="F1017" i="55"/>
  <c r="G1017" i="55"/>
  <c r="C1018" i="55"/>
  <c r="D1018" i="55"/>
  <c r="E1018" i="55"/>
  <c r="F1018" i="55"/>
  <c r="G1018" i="55"/>
  <c r="C1019" i="55"/>
  <c r="D1019" i="55"/>
  <c r="E1019" i="55"/>
  <c r="F1019" i="55"/>
  <c r="G1019" i="55"/>
  <c r="C1020" i="55"/>
  <c r="D1020" i="55"/>
  <c r="E1020" i="55"/>
  <c r="F1020" i="55"/>
  <c r="G1020" i="55"/>
  <c r="C1021" i="55"/>
  <c r="D1021" i="55"/>
  <c r="E1021" i="55"/>
  <c r="F1021" i="55"/>
  <c r="G1021" i="55"/>
  <c r="C1022" i="55"/>
  <c r="D1022" i="55"/>
  <c r="E1022" i="55"/>
  <c r="F1022" i="55"/>
  <c r="G1022" i="55"/>
  <c r="C1023" i="55"/>
  <c r="D1023" i="55"/>
  <c r="E1023" i="55"/>
  <c r="F1023" i="55"/>
  <c r="G1023" i="55"/>
  <c r="C1024" i="55"/>
  <c r="D1024" i="55"/>
  <c r="E1024" i="55"/>
  <c r="F1024" i="55"/>
  <c r="G1024" i="55"/>
  <c r="C1025" i="55"/>
  <c r="D1025" i="55"/>
  <c r="E1025" i="55"/>
  <c r="F1025" i="55"/>
  <c r="G1025" i="55"/>
  <c r="C1026" i="55"/>
  <c r="D1026" i="55"/>
  <c r="E1026" i="55"/>
  <c r="F1026" i="55"/>
  <c r="G1026" i="55"/>
  <c r="C1027" i="55"/>
  <c r="D1027" i="55"/>
  <c r="E1027" i="55"/>
  <c r="F1027" i="55"/>
  <c r="G1027" i="55"/>
  <c r="C1028" i="55"/>
  <c r="D1028" i="55"/>
  <c r="E1028" i="55"/>
  <c r="F1028" i="55"/>
  <c r="G1028" i="55"/>
  <c r="C1029" i="55"/>
  <c r="D1029" i="55"/>
  <c r="E1029" i="55"/>
  <c r="F1029" i="55"/>
  <c r="G1029" i="55"/>
  <c r="C1030" i="55"/>
  <c r="D1030" i="55"/>
  <c r="E1030" i="55"/>
  <c r="F1030" i="55"/>
  <c r="G1030" i="55"/>
  <c r="C1031" i="55"/>
  <c r="D1031" i="55"/>
  <c r="E1031" i="55"/>
  <c r="F1031" i="55"/>
  <c r="G1031" i="55"/>
  <c r="C1032" i="55"/>
  <c r="D1032" i="55"/>
  <c r="E1032" i="55"/>
  <c r="F1032" i="55"/>
  <c r="G1032" i="55"/>
  <c r="C1033" i="55"/>
  <c r="D1033" i="55"/>
  <c r="E1033" i="55"/>
  <c r="F1033" i="55"/>
  <c r="G1033" i="55"/>
  <c r="C1034" i="55"/>
  <c r="D1034" i="55"/>
  <c r="E1034" i="55"/>
  <c r="F1034" i="55"/>
  <c r="G1034" i="55"/>
  <c r="C1035" i="55"/>
  <c r="D1035" i="55"/>
  <c r="E1035" i="55"/>
  <c r="F1035" i="55"/>
  <c r="G1035" i="55"/>
  <c r="C1036" i="55"/>
  <c r="D1036" i="55"/>
  <c r="E1036" i="55"/>
  <c r="F1036" i="55"/>
  <c r="G1036" i="55"/>
  <c r="C1037" i="55"/>
  <c r="D1037" i="55"/>
  <c r="E1037" i="55"/>
  <c r="F1037" i="55"/>
  <c r="G1037" i="55"/>
  <c r="C1038" i="55"/>
  <c r="D1038" i="55"/>
  <c r="E1038" i="55"/>
  <c r="F1038" i="55"/>
  <c r="G1038" i="55"/>
  <c r="C1039" i="55"/>
  <c r="D1039" i="55"/>
  <c r="E1039" i="55"/>
  <c r="F1039" i="55"/>
  <c r="G1039" i="55"/>
  <c r="C1040" i="55"/>
  <c r="D1040" i="55"/>
  <c r="E1040" i="55"/>
  <c r="F1040" i="55"/>
  <c r="G1040" i="55"/>
  <c r="C1041" i="55"/>
  <c r="D1041" i="55"/>
  <c r="E1041" i="55"/>
  <c r="F1041" i="55"/>
  <c r="G1041" i="55"/>
  <c r="C1042" i="55"/>
  <c r="D1042" i="55"/>
  <c r="E1042" i="55"/>
  <c r="F1042" i="55"/>
  <c r="G1042" i="55"/>
  <c r="C1043" i="55"/>
  <c r="D1043" i="55"/>
  <c r="E1043" i="55"/>
  <c r="F1043" i="55"/>
  <c r="G1043" i="55"/>
  <c r="C1044" i="55"/>
  <c r="D1044" i="55"/>
  <c r="E1044" i="55"/>
  <c r="F1044" i="55"/>
  <c r="G1044" i="55"/>
  <c r="C1045" i="55"/>
  <c r="D1045" i="55"/>
  <c r="E1045" i="55"/>
  <c r="F1045" i="55"/>
  <c r="G1045" i="55"/>
  <c r="C1046" i="55"/>
  <c r="D1046" i="55"/>
  <c r="E1046" i="55"/>
  <c r="F1046" i="55"/>
  <c r="G1046" i="55"/>
  <c r="C1047" i="55"/>
  <c r="D1047" i="55"/>
  <c r="E1047" i="55"/>
  <c r="F1047" i="55"/>
  <c r="G1047" i="55"/>
  <c r="C1048" i="55"/>
  <c r="D1048" i="55"/>
  <c r="E1048" i="55"/>
  <c r="F1048" i="55"/>
  <c r="G1048" i="55"/>
  <c r="C1049" i="55"/>
  <c r="D1049" i="55"/>
  <c r="E1049" i="55"/>
  <c r="F1049" i="55"/>
  <c r="G1049" i="55"/>
  <c r="D900" i="55"/>
  <c r="E900" i="55"/>
  <c r="F900" i="55"/>
  <c r="G900" i="55"/>
  <c r="H900" i="55"/>
  <c r="C900" i="55"/>
  <c r="O1050" i="55"/>
  <c r="N949" i="55"/>
  <c r="N948" i="55"/>
  <c r="N946" i="55"/>
  <c r="N945" i="55"/>
  <c r="N944" i="55"/>
  <c r="N942" i="55"/>
  <c r="N941" i="55"/>
  <c r="N940" i="55"/>
  <c r="N938" i="55"/>
  <c r="N937" i="55"/>
  <c r="N936" i="55"/>
  <c r="N934" i="55"/>
  <c r="N933" i="55"/>
  <c r="N932" i="55"/>
  <c r="N930" i="55"/>
  <c r="N929" i="55"/>
  <c r="N928" i="55"/>
  <c r="N926" i="55"/>
  <c r="N925" i="55"/>
  <c r="N924" i="55"/>
  <c r="N922" i="55"/>
  <c r="N921" i="55"/>
  <c r="N920" i="55"/>
  <c r="N918" i="55"/>
  <c r="N917" i="55"/>
  <c r="N916" i="55"/>
  <c r="N914" i="55"/>
  <c r="N913" i="55"/>
  <c r="N912" i="55"/>
  <c r="N910" i="55"/>
  <c r="N909" i="55"/>
  <c r="N908" i="55"/>
  <c r="N906" i="55"/>
  <c r="N905" i="55"/>
  <c r="N904" i="55"/>
  <c r="N902" i="55"/>
  <c r="N901" i="55"/>
  <c r="N900" i="55"/>
  <c r="B4" i="60"/>
  <c r="A1" i="60"/>
  <c r="N1050" i="55" l="1"/>
  <c r="L8" i="60"/>
  <c r="B8" i="43"/>
  <c r="C56" i="56" l="1"/>
  <c r="C57" i="56"/>
  <c r="C58" i="56"/>
  <c r="C59" i="56"/>
  <c r="C60" i="56"/>
  <c r="C61" i="56"/>
  <c r="B56" i="56"/>
  <c r="B57" i="56"/>
  <c r="B58" i="56"/>
  <c r="B59" i="56"/>
  <c r="B60" i="56"/>
  <c r="B61" i="56"/>
  <c r="C55" i="56"/>
  <c r="B55" i="56"/>
  <c r="B5" i="43" l="1"/>
  <c r="B3" i="41" s="1"/>
  <c r="B4" i="43"/>
  <c r="B3" i="60" s="1"/>
  <c r="B3" i="39" l="1"/>
  <c r="B3" i="36"/>
  <c r="B3" i="59"/>
  <c r="B3" i="53"/>
  <c r="B3" i="40"/>
  <c r="B3" i="37"/>
  <c r="B3" i="35"/>
  <c r="B3" i="44"/>
  <c r="B3" i="38"/>
  <c r="C540" i="55" l="1"/>
  <c r="D540" i="55"/>
  <c r="E540" i="55"/>
  <c r="F540" i="55"/>
  <c r="G540" i="55"/>
  <c r="H540" i="55"/>
  <c r="I540" i="55"/>
  <c r="C541" i="55"/>
  <c r="D541" i="55"/>
  <c r="E541" i="55"/>
  <c r="F541" i="55"/>
  <c r="G541" i="55"/>
  <c r="H541" i="55"/>
  <c r="I541" i="55"/>
  <c r="C542" i="55"/>
  <c r="D542" i="55"/>
  <c r="E542" i="55"/>
  <c r="F542" i="55"/>
  <c r="G542" i="55"/>
  <c r="H542" i="55"/>
  <c r="I542" i="55"/>
  <c r="C543" i="55"/>
  <c r="D543" i="55"/>
  <c r="E543" i="55"/>
  <c r="F543" i="55"/>
  <c r="G543" i="55"/>
  <c r="H543" i="55"/>
  <c r="I543" i="55"/>
  <c r="C544" i="55"/>
  <c r="D544" i="55"/>
  <c r="E544" i="55"/>
  <c r="F544" i="55"/>
  <c r="G544" i="55"/>
  <c r="H544" i="55"/>
  <c r="I544" i="55"/>
  <c r="C545" i="55"/>
  <c r="D545" i="55"/>
  <c r="E545" i="55"/>
  <c r="F545" i="55"/>
  <c r="G545" i="55"/>
  <c r="H545" i="55"/>
  <c r="I545" i="55"/>
  <c r="C546" i="55"/>
  <c r="D546" i="55"/>
  <c r="E546" i="55"/>
  <c r="F546" i="55"/>
  <c r="G546" i="55"/>
  <c r="H546" i="55"/>
  <c r="I546" i="55"/>
  <c r="C547" i="55"/>
  <c r="D547" i="55"/>
  <c r="E547" i="55"/>
  <c r="F547" i="55"/>
  <c r="G547" i="55"/>
  <c r="H547" i="55"/>
  <c r="I547" i="55"/>
  <c r="C548" i="55"/>
  <c r="D548" i="55"/>
  <c r="E548" i="55"/>
  <c r="F548" i="55"/>
  <c r="G548" i="55"/>
  <c r="H548" i="55"/>
  <c r="I548" i="55"/>
  <c r="C549" i="55"/>
  <c r="D549" i="55"/>
  <c r="E549" i="55"/>
  <c r="F549" i="55"/>
  <c r="G549" i="55"/>
  <c r="H549" i="55"/>
  <c r="I549" i="55"/>
  <c r="C550" i="55"/>
  <c r="D550" i="55"/>
  <c r="E550" i="55"/>
  <c r="F550" i="55"/>
  <c r="G550" i="55"/>
  <c r="H550" i="55"/>
  <c r="I550" i="55"/>
  <c r="C551" i="55"/>
  <c r="D551" i="55"/>
  <c r="E551" i="55"/>
  <c r="F551" i="55"/>
  <c r="G551" i="55"/>
  <c r="H551" i="55"/>
  <c r="I551" i="55"/>
  <c r="C552" i="55"/>
  <c r="D552" i="55"/>
  <c r="E552" i="55"/>
  <c r="F552" i="55"/>
  <c r="G552" i="55"/>
  <c r="H552" i="55"/>
  <c r="I552" i="55"/>
  <c r="C553" i="55"/>
  <c r="D553" i="55"/>
  <c r="E553" i="55"/>
  <c r="F553" i="55"/>
  <c r="G553" i="55"/>
  <c r="H553" i="55"/>
  <c r="I553" i="55"/>
  <c r="C554" i="55"/>
  <c r="D554" i="55"/>
  <c r="E554" i="55"/>
  <c r="F554" i="55"/>
  <c r="G554" i="55"/>
  <c r="H554" i="55"/>
  <c r="I554" i="55"/>
  <c r="C555" i="55"/>
  <c r="D555" i="55"/>
  <c r="E555" i="55"/>
  <c r="F555" i="55"/>
  <c r="G555" i="55"/>
  <c r="H555" i="55"/>
  <c r="I555" i="55"/>
  <c r="C556" i="55"/>
  <c r="D556" i="55"/>
  <c r="E556" i="55"/>
  <c r="F556" i="55"/>
  <c r="G556" i="55"/>
  <c r="H556" i="55"/>
  <c r="I556" i="55"/>
  <c r="C557" i="55"/>
  <c r="D557" i="55"/>
  <c r="E557" i="55"/>
  <c r="F557" i="55"/>
  <c r="G557" i="55"/>
  <c r="H557" i="55"/>
  <c r="I557" i="55"/>
  <c r="C558" i="55"/>
  <c r="D558" i="55"/>
  <c r="E558" i="55"/>
  <c r="F558" i="55"/>
  <c r="G558" i="55"/>
  <c r="H558" i="55"/>
  <c r="I558" i="55"/>
  <c r="C559" i="55"/>
  <c r="D559" i="55"/>
  <c r="E559" i="55"/>
  <c r="F559" i="55"/>
  <c r="G559" i="55"/>
  <c r="H559" i="55"/>
  <c r="I559" i="55"/>
  <c r="C560" i="55"/>
  <c r="D560" i="55"/>
  <c r="E560" i="55"/>
  <c r="F560" i="55"/>
  <c r="G560" i="55"/>
  <c r="H560" i="55"/>
  <c r="I560" i="55"/>
  <c r="C561" i="55"/>
  <c r="D561" i="55"/>
  <c r="E561" i="55"/>
  <c r="F561" i="55"/>
  <c r="G561" i="55"/>
  <c r="H561" i="55"/>
  <c r="I561" i="55"/>
  <c r="C562" i="55"/>
  <c r="D562" i="55"/>
  <c r="E562" i="55"/>
  <c r="F562" i="55"/>
  <c r="G562" i="55"/>
  <c r="H562" i="55"/>
  <c r="I562" i="55"/>
  <c r="C563" i="55"/>
  <c r="D563" i="55"/>
  <c r="E563" i="55"/>
  <c r="F563" i="55"/>
  <c r="G563" i="55"/>
  <c r="H563" i="55"/>
  <c r="I563" i="55"/>
  <c r="C564" i="55"/>
  <c r="D564" i="55"/>
  <c r="E564" i="55"/>
  <c r="F564" i="55"/>
  <c r="G564" i="55"/>
  <c r="H564" i="55"/>
  <c r="I564" i="55"/>
  <c r="C565" i="55"/>
  <c r="D565" i="55"/>
  <c r="E565" i="55"/>
  <c r="F565" i="55"/>
  <c r="G565" i="55"/>
  <c r="H565" i="55"/>
  <c r="I565" i="55"/>
  <c r="C566" i="55"/>
  <c r="D566" i="55"/>
  <c r="E566" i="55"/>
  <c r="F566" i="55"/>
  <c r="G566" i="55"/>
  <c r="H566" i="55"/>
  <c r="I566" i="55"/>
  <c r="C567" i="55"/>
  <c r="D567" i="55"/>
  <c r="E567" i="55"/>
  <c r="F567" i="55"/>
  <c r="G567" i="55"/>
  <c r="H567" i="55"/>
  <c r="I567" i="55"/>
  <c r="C568" i="55"/>
  <c r="D568" i="55"/>
  <c r="E568" i="55"/>
  <c r="F568" i="55"/>
  <c r="G568" i="55"/>
  <c r="H568" i="55"/>
  <c r="I568" i="55"/>
  <c r="C569" i="55"/>
  <c r="D569" i="55"/>
  <c r="E569" i="55"/>
  <c r="F569" i="55"/>
  <c r="G569" i="55"/>
  <c r="H569" i="55"/>
  <c r="I569" i="55"/>
  <c r="C570" i="55"/>
  <c r="D570" i="55"/>
  <c r="E570" i="55"/>
  <c r="F570" i="55"/>
  <c r="G570" i="55"/>
  <c r="H570" i="55"/>
  <c r="I570" i="55"/>
  <c r="C571" i="55"/>
  <c r="D571" i="55"/>
  <c r="E571" i="55"/>
  <c r="F571" i="55"/>
  <c r="G571" i="55"/>
  <c r="H571" i="55"/>
  <c r="I571" i="55"/>
  <c r="C572" i="55"/>
  <c r="D572" i="55"/>
  <c r="E572" i="55"/>
  <c r="F572" i="55"/>
  <c r="G572" i="55"/>
  <c r="H572" i="55"/>
  <c r="I572" i="55"/>
  <c r="C573" i="55"/>
  <c r="D573" i="55"/>
  <c r="E573" i="55"/>
  <c r="F573" i="55"/>
  <c r="G573" i="55"/>
  <c r="H573" i="55"/>
  <c r="I573" i="55"/>
  <c r="C574" i="55"/>
  <c r="D574" i="55"/>
  <c r="E574" i="55"/>
  <c r="F574" i="55"/>
  <c r="G574" i="55"/>
  <c r="H574" i="55"/>
  <c r="I574" i="55"/>
  <c r="C575" i="55"/>
  <c r="D575" i="55"/>
  <c r="E575" i="55"/>
  <c r="F575" i="55"/>
  <c r="G575" i="55"/>
  <c r="H575" i="55"/>
  <c r="I575" i="55"/>
  <c r="C576" i="55"/>
  <c r="D576" i="55"/>
  <c r="E576" i="55"/>
  <c r="F576" i="55"/>
  <c r="G576" i="55"/>
  <c r="H576" i="55"/>
  <c r="I576" i="55"/>
  <c r="C577" i="55"/>
  <c r="D577" i="55"/>
  <c r="E577" i="55"/>
  <c r="F577" i="55"/>
  <c r="G577" i="55"/>
  <c r="H577" i="55"/>
  <c r="I577" i="55"/>
  <c r="C578" i="55"/>
  <c r="D578" i="55"/>
  <c r="E578" i="55"/>
  <c r="F578" i="55"/>
  <c r="G578" i="55"/>
  <c r="H578" i="55"/>
  <c r="I578" i="55"/>
  <c r="C579" i="55"/>
  <c r="D579" i="55"/>
  <c r="E579" i="55"/>
  <c r="F579" i="55"/>
  <c r="G579" i="55"/>
  <c r="H579" i="55"/>
  <c r="I579" i="55"/>
  <c r="C580" i="55"/>
  <c r="D580" i="55"/>
  <c r="E580" i="55"/>
  <c r="F580" i="55"/>
  <c r="G580" i="55"/>
  <c r="H580" i="55"/>
  <c r="I580" i="55"/>
  <c r="C581" i="55"/>
  <c r="D581" i="55"/>
  <c r="E581" i="55"/>
  <c r="F581" i="55"/>
  <c r="G581" i="55"/>
  <c r="H581" i="55"/>
  <c r="I581" i="55"/>
  <c r="C582" i="55"/>
  <c r="D582" i="55"/>
  <c r="E582" i="55"/>
  <c r="F582" i="55"/>
  <c r="G582" i="55"/>
  <c r="H582" i="55"/>
  <c r="I582" i="55"/>
  <c r="C583" i="55"/>
  <c r="D583" i="55"/>
  <c r="E583" i="55"/>
  <c r="F583" i="55"/>
  <c r="G583" i="55"/>
  <c r="H583" i="55"/>
  <c r="I583" i="55"/>
  <c r="C584" i="55"/>
  <c r="D584" i="55"/>
  <c r="E584" i="55"/>
  <c r="F584" i="55"/>
  <c r="G584" i="55"/>
  <c r="H584" i="55"/>
  <c r="I584" i="55"/>
  <c r="C585" i="55"/>
  <c r="D585" i="55"/>
  <c r="E585" i="55"/>
  <c r="F585" i="55"/>
  <c r="G585" i="55"/>
  <c r="H585" i="55"/>
  <c r="I585" i="55"/>
  <c r="C586" i="55"/>
  <c r="D586" i="55"/>
  <c r="E586" i="55"/>
  <c r="F586" i="55"/>
  <c r="G586" i="55"/>
  <c r="H586" i="55"/>
  <c r="I586" i="55"/>
  <c r="C587" i="55"/>
  <c r="D587" i="55"/>
  <c r="E587" i="55"/>
  <c r="F587" i="55"/>
  <c r="G587" i="55"/>
  <c r="H587" i="55"/>
  <c r="I587" i="55"/>
  <c r="C588" i="55"/>
  <c r="D588" i="55"/>
  <c r="E588" i="55"/>
  <c r="F588" i="55"/>
  <c r="G588" i="55"/>
  <c r="H588" i="55"/>
  <c r="I588" i="55"/>
  <c r="C589" i="55"/>
  <c r="D589" i="55"/>
  <c r="E589" i="55"/>
  <c r="F589" i="55"/>
  <c r="G589" i="55"/>
  <c r="H589" i="55"/>
  <c r="I589" i="55"/>
  <c r="J589" i="55"/>
  <c r="C590" i="55"/>
  <c r="D590" i="55"/>
  <c r="E590" i="55"/>
  <c r="F590" i="55"/>
  <c r="G590" i="55"/>
  <c r="H590" i="55"/>
  <c r="I590" i="55"/>
  <c r="J590" i="55"/>
  <c r="C591" i="55"/>
  <c r="D591" i="55"/>
  <c r="E591" i="55"/>
  <c r="F591" i="55"/>
  <c r="G591" i="55"/>
  <c r="H591" i="55"/>
  <c r="I591" i="55"/>
  <c r="J591" i="55"/>
  <c r="C592" i="55"/>
  <c r="D592" i="55"/>
  <c r="E592" i="55"/>
  <c r="F592" i="55"/>
  <c r="G592" i="55"/>
  <c r="H592" i="55"/>
  <c r="I592" i="55"/>
  <c r="J592" i="55"/>
  <c r="C593" i="55"/>
  <c r="D593" i="55"/>
  <c r="E593" i="55"/>
  <c r="F593" i="55"/>
  <c r="G593" i="55"/>
  <c r="H593" i="55"/>
  <c r="I593" i="55"/>
  <c r="J593" i="55"/>
  <c r="C594" i="55"/>
  <c r="D594" i="55"/>
  <c r="E594" i="55"/>
  <c r="F594" i="55"/>
  <c r="G594" i="55"/>
  <c r="H594" i="55"/>
  <c r="I594" i="55"/>
  <c r="J594" i="55"/>
  <c r="C595" i="55"/>
  <c r="D595" i="55"/>
  <c r="E595" i="55"/>
  <c r="F595" i="55"/>
  <c r="G595" i="55"/>
  <c r="H595" i="55"/>
  <c r="I595" i="55"/>
  <c r="J595" i="55"/>
  <c r="C596" i="55"/>
  <c r="D596" i="55"/>
  <c r="E596" i="55"/>
  <c r="F596" i="55"/>
  <c r="G596" i="55"/>
  <c r="H596" i="55"/>
  <c r="I596" i="55"/>
  <c r="J596" i="55"/>
  <c r="C597" i="55"/>
  <c r="D597" i="55"/>
  <c r="E597" i="55"/>
  <c r="F597" i="55"/>
  <c r="G597" i="55"/>
  <c r="H597" i="55"/>
  <c r="I597" i="55"/>
  <c r="J597" i="55"/>
  <c r="C598" i="55"/>
  <c r="D598" i="55"/>
  <c r="E598" i="55"/>
  <c r="F598" i="55"/>
  <c r="G598" i="55"/>
  <c r="H598" i="55"/>
  <c r="I598" i="55"/>
  <c r="J598" i="55"/>
  <c r="C599" i="55"/>
  <c r="D599" i="55"/>
  <c r="E599" i="55"/>
  <c r="F599" i="55"/>
  <c r="G599" i="55"/>
  <c r="H599" i="55"/>
  <c r="I599" i="55"/>
  <c r="J599" i="55"/>
  <c r="C600" i="55"/>
  <c r="D600" i="55"/>
  <c r="E600" i="55"/>
  <c r="F600" i="55"/>
  <c r="G600" i="55"/>
  <c r="H600" i="55"/>
  <c r="I600" i="55"/>
  <c r="J600" i="55"/>
  <c r="C601" i="55"/>
  <c r="D601" i="55"/>
  <c r="E601" i="55"/>
  <c r="F601" i="55"/>
  <c r="G601" i="55"/>
  <c r="H601" i="55"/>
  <c r="I601" i="55"/>
  <c r="J601" i="55"/>
  <c r="C602" i="55"/>
  <c r="D602" i="55"/>
  <c r="E602" i="55"/>
  <c r="F602" i="55"/>
  <c r="G602" i="55"/>
  <c r="H602" i="55"/>
  <c r="I602" i="55"/>
  <c r="J602" i="55"/>
  <c r="C603" i="55"/>
  <c r="D603" i="55"/>
  <c r="E603" i="55"/>
  <c r="F603" i="55"/>
  <c r="G603" i="55"/>
  <c r="H603" i="55"/>
  <c r="I603" i="55"/>
  <c r="J603" i="55"/>
  <c r="C604" i="55"/>
  <c r="D604" i="55"/>
  <c r="E604" i="55"/>
  <c r="F604" i="55"/>
  <c r="G604" i="55"/>
  <c r="H604" i="55"/>
  <c r="I604" i="55"/>
  <c r="J604" i="55"/>
  <c r="C605" i="55"/>
  <c r="D605" i="55"/>
  <c r="E605" i="55"/>
  <c r="F605" i="55"/>
  <c r="G605" i="55"/>
  <c r="H605" i="55"/>
  <c r="I605" i="55"/>
  <c r="J605" i="55"/>
  <c r="C606" i="55"/>
  <c r="D606" i="55"/>
  <c r="E606" i="55"/>
  <c r="F606" i="55"/>
  <c r="G606" i="55"/>
  <c r="H606" i="55"/>
  <c r="I606" i="55"/>
  <c r="J606" i="55"/>
  <c r="C607" i="55"/>
  <c r="D607" i="55"/>
  <c r="E607" i="55"/>
  <c r="F607" i="55"/>
  <c r="G607" i="55"/>
  <c r="H607" i="55"/>
  <c r="I607" i="55"/>
  <c r="J607" i="55"/>
  <c r="C608" i="55"/>
  <c r="D608" i="55"/>
  <c r="E608" i="55"/>
  <c r="F608" i="55"/>
  <c r="G608" i="55"/>
  <c r="H608" i="55"/>
  <c r="I608" i="55"/>
  <c r="J608" i="55"/>
  <c r="C609" i="55"/>
  <c r="D609" i="55"/>
  <c r="E609" i="55"/>
  <c r="F609" i="55"/>
  <c r="G609" i="55"/>
  <c r="H609" i="55"/>
  <c r="I609" i="55"/>
  <c r="J609" i="55"/>
  <c r="C610" i="55"/>
  <c r="D610" i="55"/>
  <c r="E610" i="55"/>
  <c r="F610" i="55"/>
  <c r="G610" i="55"/>
  <c r="H610" i="55"/>
  <c r="I610" i="55"/>
  <c r="J610" i="55"/>
  <c r="C611" i="55"/>
  <c r="D611" i="55"/>
  <c r="E611" i="55"/>
  <c r="F611" i="55"/>
  <c r="G611" i="55"/>
  <c r="H611" i="55"/>
  <c r="I611" i="55"/>
  <c r="J611" i="55"/>
  <c r="C612" i="55"/>
  <c r="D612" i="55"/>
  <c r="E612" i="55"/>
  <c r="F612" i="55"/>
  <c r="G612" i="55"/>
  <c r="H612" i="55"/>
  <c r="I612" i="55"/>
  <c r="J612" i="55"/>
  <c r="C613" i="55"/>
  <c r="D613" i="55"/>
  <c r="E613" i="55"/>
  <c r="F613" i="55"/>
  <c r="G613" i="55"/>
  <c r="H613" i="55"/>
  <c r="I613" i="55"/>
  <c r="J613" i="55"/>
  <c r="C614" i="55"/>
  <c r="D614" i="55"/>
  <c r="E614" i="55"/>
  <c r="F614" i="55"/>
  <c r="G614" i="55"/>
  <c r="H614" i="55"/>
  <c r="I614" i="55"/>
  <c r="J614" i="55"/>
  <c r="C615" i="55"/>
  <c r="D615" i="55"/>
  <c r="E615" i="55"/>
  <c r="F615" i="55"/>
  <c r="G615" i="55"/>
  <c r="H615" i="55"/>
  <c r="I615" i="55"/>
  <c r="J615" i="55"/>
  <c r="C616" i="55"/>
  <c r="D616" i="55"/>
  <c r="E616" i="55"/>
  <c r="F616" i="55"/>
  <c r="G616" i="55"/>
  <c r="H616" i="55"/>
  <c r="I616" i="55"/>
  <c r="J616" i="55"/>
  <c r="C617" i="55"/>
  <c r="D617" i="55"/>
  <c r="E617" i="55"/>
  <c r="F617" i="55"/>
  <c r="G617" i="55"/>
  <c r="H617" i="55"/>
  <c r="I617" i="55"/>
  <c r="J617" i="55"/>
  <c r="C618" i="55"/>
  <c r="D618" i="55"/>
  <c r="E618" i="55"/>
  <c r="F618" i="55"/>
  <c r="G618" i="55"/>
  <c r="H618" i="55"/>
  <c r="I618" i="55"/>
  <c r="J618" i="55"/>
  <c r="C619" i="55"/>
  <c r="D619" i="55"/>
  <c r="E619" i="55"/>
  <c r="F619" i="55"/>
  <c r="G619" i="55"/>
  <c r="H619" i="55"/>
  <c r="I619" i="55"/>
  <c r="J619" i="55"/>
  <c r="C620" i="55"/>
  <c r="D620" i="55"/>
  <c r="E620" i="55"/>
  <c r="F620" i="55"/>
  <c r="G620" i="55"/>
  <c r="H620" i="55"/>
  <c r="I620" i="55"/>
  <c r="J620" i="55"/>
  <c r="C621" i="55"/>
  <c r="D621" i="55"/>
  <c r="E621" i="55"/>
  <c r="F621" i="55"/>
  <c r="G621" i="55"/>
  <c r="H621" i="55"/>
  <c r="I621" i="55"/>
  <c r="J621" i="55"/>
  <c r="C622" i="55"/>
  <c r="D622" i="55"/>
  <c r="E622" i="55"/>
  <c r="F622" i="55"/>
  <c r="G622" i="55"/>
  <c r="H622" i="55"/>
  <c r="I622" i="55"/>
  <c r="J622" i="55"/>
  <c r="C623" i="55"/>
  <c r="D623" i="55"/>
  <c r="E623" i="55"/>
  <c r="F623" i="55"/>
  <c r="G623" i="55"/>
  <c r="H623" i="55"/>
  <c r="I623" i="55"/>
  <c r="J623" i="55"/>
  <c r="C624" i="55"/>
  <c r="D624" i="55"/>
  <c r="E624" i="55"/>
  <c r="F624" i="55"/>
  <c r="G624" i="55"/>
  <c r="H624" i="55"/>
  <c r="I624" i="55"/>
  <c r="J624" i="55"/>
  <c r="C625" i="55"/>
  <c r="D625" i="55"/>
  <c r="E625" i="55"/>
  <c r="F625" i="55"/>
  <c r="G625" i="55"/>
  <c r="H625" i="55"/>
  <c r="I625" i="55"/>
  <c r="J625" i="55"/>
  <c r="C626" i="55"/>
  <c r="D626" i="55"/>
  <c r="E626" i="55"/>
  <c r="F626" i="55"/>
  <c r="G626" i="55"/>
  <c r="H626" i="55"/>
  <c r="I626" i="55"/>
  <c r="J626" i="55"/>
  <c r="C627" i="55"/>
  <c r="D627" i="55"/>
  <c r="E627" i="55"/>
  <c r="F627" i="55"/>
  <c r="G627" i="55"/>
  <c r="H627" i="55"/>
  <c r="I627" i="55"/>
  <c r="J627" i="55"/>
  <c r="C628" i="55"/>
  <c r="D628" i="55"/>
  <c r="E628" i="55"/>
  <c r="F628" i="55"/>
  <c r="G628" i="55"/>
  <c r="H628" i="55"/>
  <c r="I628" i="55"/>
  <c r="J628" i="55"/>
  <c r="C629" i="55"/>
  <c r="D629" i="55"/>
  <c r="E629" i="55"/>
  <c r="F629" i="55"/>
  <c r="G629" i="55"/>
  <c r="H629" i="55"/>
  <c r="I629" i="55"/>
  <c r="J629" i="55"/>
  <c r="C630" i="55"/>
  <c r="D630" i="55"/>
  <c r="E630" i="55"/>
  <c r="F630" i="55"/>
  <c r="G630" i="55"/>
  <c r="H630" i="55"/>
  <c r="I630" i="55"/>
  <c r="J630" i="55"/>
  <c r="C631" i="55"/>
  <c r="D631" i="55"/>
  <c r="E631" i="55"/>
  <c r="F631" i="55"/>
  <c r="G631" i="55"/>
  <c r="H631" i="55"/>
  <c r="I631" i="55"/>
  <c r="J631" i="55"/>
  <c r="C632" i="55"/>
  <c r="D632" i="55"/>
  <c r="E632" i="55"/>
  <c r="F632" i="55"/>
  <c r="G632" i="55"/>
  <c r="H632" i="55"/>
  <c r="I632" i="55"/>
  <c r="J632" i="55"/>
  <c r="C633" i="55"/>
  <c r="D633" i="55"/>
  <c r="E633" i="55"/>
  <c r="F633" i="55"/>
  <c r="G633" i="55"/>
  <c r="H633" i="55"/>
  <c r="I633" i="55"/>
  <c r="J633" i="55"/>
  <c r="C634" i="55"/>
  <c r="D634" i="55"/>
  <c r="E634" i="55"/>
  <c r="F634" i="55"/>
  <c r="G634" i="55"/>
  <c r="H634" i="55"/>
  <c r="I634" i="55"/>
  <c r="J634" i="55"/>
  <c r="C635" i="55"/>
  <c r="D635" i="55"/>
  <c r="E635" i="55"/>
  <c r="F635" i="55"/>
  <c r="G635" i="55"/>
  <c r="H635" i="55"/>
  <c r="I635" i="55"/>
  <c r="J635" i="55"/>
  <c r="C636" i="55"/>
  <c r="D636" i="55"/>
  <c r="E636" i="55"/>
  <c r="F636" i="55"/>
  <c r="G636" i="55"/>
  <c r="H636" i="55"/>
  <c r="I636" i="55"/>
  <c r="J636" i="55"/>
  <c r="C637" i="55"/>
  <c r="D637" i="55"/>
  <c r="E637" i="55"/>
  <c r="F637" i="55"/>
  <c r="G637" i="55"/>
  <c r="H637" i="55"/>
  <c r="I637" i="55"/>
  <c r="J637" i="55"/>
  <c r="C638" i="55"/>
  <c r="D638" i="55"/>
  <c r="E638" i="55"/>
  <c r="F638" i="55"/>
  <c r="G638" i="55"/>
  <c r="H638" i="55"/>
  <c r="I638" i="55"/>
  <c r="J638" i="55"/>
  <c r="D539" i="55"/>
  <c r="E539" i="55"/>
  <c r="F539" i="55"/>
  <c r="G539" i="55"/>
  <c r="H539" i="55"/>
  <c r="I539" i="55"/>
  <c r="C539" i="55"/>
  <c r="K639" i="55" l="1"/>
  <c r="G9" i="55" s="1"/>
  <c r="H57" i="59"/>
  <c r="J588" i="55" s="1"/>
  <c r="H56" i="59"/>
  <c r="J587" i="55" s="1"/>
  <c r="H55" i="59"/>
  <c r="J586" i="55" s="1"/>
  <c r="H54" i="59"/>
  <c r="J585" i="55" s="1"/>
  <c r="H53" i="59"/>
  <c r="J584" i="55" s="1"/>
  <c r="H52" i="59"/>
  <c r="J583" i="55" s="1"/>
  <c r="H51" i="59"/>
  <c r="J582" i="55" s="1"/>
  <c r="H50" i="59"/>
  <c r="J581" i="55" s="1"/>
  <c r="H49" i="59"/>
  <c r="J580" i="55" s="1"/>
  <c r="H48" i="59"/>
  <c r="J579" i="55" s="1"/>
  <c r="H47" i="59"/>
  <c r="J578" i="55" s="1"/>
  <c r="H46" i="59"/>
  <c r="J577" i="55" s="1"/>
  <c r="H45" i="59"/>
  <c r="J576" i="55" s="1"/>
  <c r="H44" i="59"/>
  <c r="J575" i="55" s="1"/>
  <c r="H43" i="59"/>
  <c r="J574" i="55" s="1"/>
  <c r="H42" i="59"/>
  <c r="J573" i="55" s="1"/>
  <c r="H41" i="59"/>
  <c r="J572" i="55" s="1"/>
  <c r="H40" i="59"/>
  <c r="J571" i="55" s="1"/>
  <c r="H39" i="59"/>
  <c r="J570" i="55" s="1"/>
  <c r="H38" i="59"/>
  <c r="J569" i="55" s="1"/>
  <c r="H37" i="59"/>
  <c r="J568" i="55" s="1"/>
  <c r="H36" i="59"/>
  <c r="J567" i="55" s="1"/>
  <c r="H35" i="59"/>
  <c r="J566" i="55" s="1"/>
  <c r="H34" i="59"/>
  <c r="J565" i="55" s="1"/>
  <c r="H33" i="59"/>
  <c r="J564" i="55" s="1"/>
  <c r="H32" i="59"/>
  <c r="J563" i="55" s="1"/>
  <c r="H31" i="59"/>
  <c r="J562" i="55" s="1"/>
  <c r="H30" i="59"/>
  <c r="J561" i="55" s="1"/>
  <c r="H29" i="59"/>
  <c r="J560" i="55" s="1"/>
  <c r="H28" i="59"/>
  <c r="J559" i="55" s="1"/>
  <c r="H27" i="59"/>
  <c r="J558" i="55" s="1"/>
  <c r="H26" i="59"/>
  <c r="J557" i="55" s="1"/>
  <c r="H25" i="59"/>
  <c r="J556" i="55" s="1"/>
  <c r="H24" i="59"/>
  <c r="J555" i="55" s="1"/>
  <c r="H23" i="59"/>
  <c r="J554" i="55" s="1"/>
  <c r="H22" i="59"/>
  <c r="J553" i="55" s="1"/>
  <c r="H21" i="59"/>
  <c r="J552" i="55" s="1"/>
  <c r="H20" i="59"/>
  <c r="J551" i="55" s="1"/>
  <c r="H19" i="59"/>
  <c r="J550" i="55" s="1"/>
  <c r="H18" i="59"/>
  <c r="J549" i="55" s="1"/>
  <c r="H17" i="59"/>
  <c r="J548" i="55" s="1"/>
  <c r="H16" i="59"/>
  <c r="J547" i="55" s="1"/>
  <c r="H15" i="59"/>
  <c r="J546" i="55" s="1"/>
  <c r="H14" i="59"/>
  <c r="J545" i="55" s="1"/>
  <c r="H13" i="59"/>
  <c r="J544" i="55" s="1"/>
  <c r="H12" i="59"/>
  <c r="J543" i="55" s="1"/>
  <c r="H11" i="59"/>
  <c r="J542" i="55" s="1"/>
  <c r="H10" i="59"/>
  <c r="J541" i="55" s="1"/>
  <c r="H9" i="59"/>
  <c r="J540" i="55" s="1"/>
  <c r="H8" i="59"/>
  <c r="B4" i="59"/>
  <c r="A1" i="59"/>
  <c r="H5" i="59" l="1"/>
  <c r="B15" i="43" s="1"/>
  <c r="I9" i="55" s="1"/>
  <c r="J539" i="55"/>
  <c r="J639" i="55" s="1"/>
  <c r="E9" i="55" s="1"/>
  <c r="A16" i="57" l="1"/>
  <c r="K327" i="55" l="1"/>
  <c r="G6" i="55" s="1"/>
  <c r="K118" i="55"/>
  <c r="K222" i="55"/>
  <c r="K1154" i="55"/>
  <c r="G11" i="55" s="1"/>
  <c r="K742" i="55"/>
  <c r="K535" i="55"/>
  <c r="G8" i="55" s="1"/>
  <c r="K431" i="55"/>
  <c r="G7" i="55" s="1"/>
  <c r="O896" i="55"/>
  <c r="J1153" i="55"/>
  <c r="I1153" i="55"/>
  <c r="H1153" i="55"/>
  <c r="G1153" i="55"/>
  <c r="F1153" i="55"/>
  <c r="E1153" i="55"/>
  <c r="D1153" i="55"/>
  <c r="C1153" i="55"/>
  <c r="J1152" i="55"/>
  <c r="I1152" i="55"/>
  <c r="H1152" i="55"/>
  <c r="G1152" i="55"/>
  <c r="F1152" i="55"/>
  <c r="E1152" i="55"/>
  <c r="D1152" i="55"/>
  <c r="C1152" i="55"/>
  <c r="J1151" i="55"/>
  <c r="I1151" i="55"/>
  <c r="H1151" i="55"/>
  <c r="G1151" i="55"/>
  <c r="F1151" i="55"/>
  <c r="E1151" i="55"/>
  <c r="D1151" i="55"/>
  <c r="C1151" i="55"/>
  <c r="J1150" i="55"/>
  <c r="I1150" i="55"/>
  <c r="H1150" i="55"/>
  <c r="G1150" i="55"/>
  <c r="F1150" i="55"/>
  <c r="E1150" i="55"/>
  <c r="D1150" i="55"/>
  <c r="C1150" i="55"/>
  <c r="J1149" i="55"/>
  <c r="I1149" i="55"/>
  <c r="H1149" i="55"/>
  <c r="G1149" i="55"/>
  <c r="F1149" i="55"/>
  <c r="E1149" i="55"/>
  <c r="D1149" i="55"/>
  <c r="C1149" i="55"/>
  <c r="J1148" i="55"/>
  <c r="I1148" i="55"/>
  <c r="H1148" i="55"/>
  <c r="G1148" i="55"/>
  <c r="F1148" i="55"/>
  <c r="E1148" i="55"/>
  <c r="D1148" i="55"/>
  <c r="C1148" i="55"/>
  <c r="J1147" i="55"/>
  <c r="I1147" i="55"/>
  <c r="H1147" i="55"/>
  <c r="G1147" i="55"/>
  <c r="F1147" i="55"/>
  <c r="E1147" i="55"/>
  <c r="D1147" i="55"/>
  <c r="C1147" i="55"/>
  <c r="J1146" i="55"/>
  <c r="I1146" i="55"/>
  <c r="H1146" i="55"/>
  <c r="G1146" i="55"/>
  <c r="F1146" i="55"/>
  <c r="E1146" i="55"/>
  <c r="D1146" i="55"/>
  <c r="C1146" i="55"/>
  <c r="J1145" i="55"/>
  <c r="I1145" i="55"/>
  <c r="H1145" i="55"/>
  <c r="G1145" i="55"/>
  <c r="F1145" i="55"/>
  <c r="E1145" i="55"/>
  <c r="D1145" i="55"/>
  <c r="C1145" i="55"/>
  <c r="J1144" i="55"/>
  <c r="I1144" i="55"/>
  <c r="H1144" i="55"/>
  <c r="G1144" i="55"/>
  <c r="F1144" i="55"/>
  <c r="E1144" i="55"/>
  <c r="D1144" i="55"/>
  <c r="C1144" i="55"/>
  <c r="J1143" i="55"/>
  <c r="I1143" i="55"/>
  <c r="H1143" i="55"/>
  <c r="G1143" i="55"/>
  <c r="F1143" i="55"/>
  <c r="E1143" i="55"/>
  <c r="D1143" i="55"/>
  <c r="C1143" i="55"/>
  <c r="J1142" i="55"/>
  <c r="I1142" i="55"/>
  <c r="H1142" i="55"/>
  <c r="G1142" i="55"/>
  <c r="F1142" i="55"/>
  <c r="E1142" i="55"/>
  <c r="D1142" i="55"/>
  <c r="C1142" i="55"/>
  <c r="J1141" i="55"/>
  <c r="I1141" i="55"/>
  <c r="H1141" i="55"/>
  <c r="G1141" i="55"/>
  <c r="F1141" i="55"/>
  <c r="E1141" i="55"/>
  <c r="D1141" i="55"/>
  <c r="C1141" i="55"/>
  <c r="J1140" i="55"/>
  <c r="I1140" i="55"/>
  <c r="H1140" i="55"/>
  <c r="G1140" i="55"/>
  <c r="F1140" i="55"/>
  <c r="E1140" i="55"/>
  <c r="D1140" i="55"/>
  <c r="C1140" i="55"/>
  <c r="J1139" i="55"/>
  <c r="I1139" i="55"/>
  <c r="H1139" i="55"/>
  <c r="G1139" i="55"/>
  <c r="F1139" i="55"/>
  <c r="E1139" i="55"/>
  <c r="D1139" i="55"/>
  <c r="C1139" i="55"/>
  <c r="J1138" i="55"/>
  <c r="I1138" i="55"/>
  <c r="H1138" i="55"/>
  <c r="G1138" i="55"/>
  <c r="F1138" i="55"/>
  <c r="E1138" i="55"/>
  <c r="D1138" i="55"/>
  <c r="C1138" i="55"/>
  <c r="J1137" i="55"/>
  <c r="I1137" i="55"/>
  <c r="H1137" i="55"/>
  <c r="G1137" i="55"/>
  <c r="F1137" i="55"/>
  <c r="E1137" i="55"/>
  <c r="D1137" i="55"/>
  <c r="C1137" i="55"/>
  <c r="J1136" i="55"/>
  <c r="I1136" i="55"/>
  <c r="H1136" i="55"/>
  <c r="G1136" i="55"/>
  <c r="F1136" i="55"/>
  <c r="E1136" i="55"/>
  <c r="D1136" i="55"/>
  <c r="C1136" i="55"/>
  <c r="J1135" i="55"/>
  <c r="I1135" i="55"/>
  <c r="H1135" i="55"/>
  <c r="G1135" i="55"/>
  <c r="F1135" i="55"/>
  <c r="E1135" i="55"/>
  <c r="D1135" i="55"/>
  <c r="C1135" i="55"/>
  <c r="J1134" i="55"/>
  <c r="I1134" i="55"/>
  <c r="H1134" i="55"/>
  <c r="G1134" i="55"/>
  <c r="F1134" i="55"/>
  <c r="E1134" i="55"/>
  <c r="D1134" i="55"/>
  <c r="C1134" i="55"/>
  <c r="J1133" i="55"/>
  <c r="I1133" i="55"/>
  <c r="H1133" i="55"/>
  <c r="G1133" i="55"/>
  <c r="F1133" i="55"/>
  <c r="E1133" i="55"/>
  <c r="D1133" i="55"/>
  <c r="C1133" i="55"/>
  <c r="J1132" i="55"/>
  <c r="I1132" i="55"/>
  <c r="H1132" i="55"/>
  <c r="G1132" i="55"/>
  <c r="F1132" i="55"/>
  <c r="E1132" i="55"/>
  <c r="D1132" i="55"/>
  <c r="C1132" i="55"/>
  <c r="J1131" i="55"/>
  <c r="I1131" i="55"/>
  <c r="H1131" i="55"/>
  <c r="G1131" i="55"/>
  <c r="F1131" i="55"/>
  <c r="E1131" i="55"/>
  <c r="D1131" i="55"/>
  <c r="C1131" i="55"/>
  <c r="J1130" i="55"/>
  <c r="I1130" i="55"/>
  <c r="H1130" i="55"/>
  <c r="G1130" i="55"/>
  <c r="F1130" i="55"/>
  <c r="E1130" i="55"/>
  <c r="D1130" i="55"/>
  <c r="C1130" i="55"/>
  <c r="J1129" i="55"/>
  <c r="I1129" i="55"/>
  <c r="H1129" i="55"/>
  <c r="G1129" i="55"/>
  <c r="F1129" i="55"/>
  <c r="E1129" i="55"/>
  <c r="D1129" i="55"/>
  <c r="C1129" i="55"/>
  <c r="J1128" i="55"/>
  <c r="I1128" i="55"/>
  <c r="H1128" i="55"/>
  <c r="G1128" i="55"/>
  <c r="F1128" i="55"/>
  <c r="E1128" i="55"/>
  <c r="D1128" i="55"/>
  <c r="C1128" i="55"/>
  <c r="J1127" i="55"/>
  <c r="I1127" i="55"/>
  <c r="H1127" i="55"/>
  <c r="G1127" i="55"/>
  <c r="F1127" i="55"/>
  <c r="E1127" i="55"/>
  <c r="D1127" i="55"/>
  <c r="C1127" i="55"/>
  <c r="J1126" i="55"/>
  <c r="I1126" i="55"/>
  <c r="H1126" i="55"/>
  <c r="G1126" i="55"/>
  <c r="F1126" i="55"/>
  <c r="E1126" i="55"/>
  <c r="D1126" i="55"/>
  <c r="C1126" i="55"/>
  <c r="J1125" i="55"/>
  <c r="I1125" i="55"/>
  <c r="H1125" i="55"/>
  <c r="G1125" i="55"/>
  <c r="F1125" i="55"/>
  <c r="E1125" i="55"/>
  <c r="D1125" i="55"/>
  <c r="C1125" i="55"/>
  <c r="J1124" i="55"/>
  <c r="I1124" i="55"/>
  <c r="H1124" i="55"/>
  <c r="G1124" i="55"/>
  <c r="F1124" i="55"/>
  <c r="E1124" i="55"/>
  <c r="D1124" i="55"/>
  <c r="C1124" i="55"/>
  <c r="J1123" i="55"/>
  <c r="I1123" i="55"/>
  <c r="H1123" i="55"/>
  <c r="G1123" i="55"/>
  <c r="F1123" i="55"/>
  <c r="E1123" i="55"/>
  <c r="D1123" i="55"/>
  <c r="C1123" i="55"/>
  <c r="J1122" i="55"/>
  <c r="I1122" i="55"/>
  <c r="H1122" i="55"/>
  <c r="G1122" i="55"/>
  <c r="F1122" i="55"/>
  <c r="E1122" i="55"/>
  <c r="D1122" i="55"/>
  <c r="C1122" i="55"/>
  <c r="J1121" i="55"/>
  <c r="I1121" i="55"/>
  <c r="H1121" i="55"/>
  <c r="G1121" i="55"/>
  <c r="F1121" i="55"/>
  <c r="E1121" i="55"/>
  <c r="D1121" i="55"/>
  <c r="C1121" i="55"/>
  <c r="J1120" i="55"/>
  <c r="I1120" i="55"/>
  <c r="H1120" i="55"/>
  <c r="G1120" i="55"/>
  <c r="F1120" i="55"/>
  <c r="E1120" i="55"/>
  <c r="D1120" i="55"/>
  <c r="C1120" i="55"/>
  <c r="J1119" i="55"/>
  <c r="I1119" i="55"/>
  <c r="H1119" i="55"/>
  <c r="G1119" i="55"/>
  <c r="F1119" i="55"/>
  <c r="E1119" i="55"/>
  <c r="D1119" i="55"/>
  <c r="C1119" i="55"/>
  <c r="J1118" i="55"/>
  <c r="I1118" i="55"/>
  <c r="H1118" i="55"/>
  <c r="G1118" i="55"/>
  <c r="F1118" i="55"/>
  <c r="E1118" i="55"/>
  <c r="D1118" i="55"/>
  <c r="C1118" i="55"/>
  <c r="J1117" i="55"/>
  <c r="I1117" i="55"/>
  <c r="H1117" i="55"/>
  <c r="G1117" i="55"/>
  <c r="F1117" i="55"/>
  <c r="E1117" i="55"/>
  <c r="D1117" i="55"/>
  <c r="C1117" i="55"/>
  <c r="J1116" i="55"/>
  <c r="I1116" i="55"/>
  <c r="H1116" i="55"/>
  <c r="G1116" i="55"/>
  <c r="F1116" i="55"/>
  <c r="E1116" i="55"/>
  <c r="D1116" i="55"/>
  <c r="C1116" i="55"/>
  <c r="J1115" i="55"/>
  <c r="I1115" i="55"/>
  <c r="H1115" i="55"/>
  <c r="G1115" i="55"/>
  <c r="F1115" i="55"/>
  <c r="E1115" i="55"/>
  <c r="D1115" i="55"/>
  <c r="C1115" i="55"/>
  <c r="J1114" i="55"/>
  <c r="I1114" i="55"/>
  <c r="H1114" i="55"/>
  <c r="G1114" i="55"/>
  <c r="F1114" i="55"/>
  <c r="E1114" i="55"/>
  <c r="D1114" i="55"/>
  <c r="C1114" i="55"/>
  <c r="J1113" i="55"/>
  <c r="I1113" i="55"/>
  <c r="H1113" i="55"/>
  <c r="G1113" i="55"/>
  <c r="F1113" i="55"/>
  <c r="E1113" i="55"/>
  <c r="D1113" i="55"/>
  <c r="C1113" i="55"/>
  <c r="J1112" i="55"/>
  <c r="I1112" i="55"/>
  <c r="H1112" i="55"/>
  <c r="G1112" i="55"/>
  <c r="F1112" i="55"/>
  <c r="E1112" i="55"/>
  <c r="D1112" i="55"/>
  <c r="C1112" i="55"/>
  <c r="J1111" i="55"/>
  <c r="I1111" i="55"/>
  <c r="H1111" i="55"/>
  <c r="G1111" i="55"/>
  <c r="F1111" i="55"/>
  <c r="E1111" i="55"/>
  <c r="D1111" i="55"/>
  <c r="C1111" i="55"/>
  <c r="J1110" i="55"/>
  <c r="I1110" i="55"/>
  <c r="H1110" i="55"/>
  <c r="G1110" i="55"/>
  <c r="F1110" i="55"/>
  <c r="E1110" i="55"/>
  <c r="D1110" i="55"/>
  <c r="C1110" i="55"/>
  <c r="J1109" i="55"/>
  <c r="I1109" i="55"/>
  <c r="H1109" i="55"/>
  <c r="G1109" i="55"/>
  <c r="F1109" i="55"/>
  <c r="E1109" i="55"/>
  <c r="D1109" i="55"/>
  <c r="C1109" i="55"/>
  <c r="J1108" i="55"/>
  <c r="I1108" i="55"/>
  <c r="H1108" i="55"/>
  <c r="G1108" i="55"/>
  <c r="F1108" i="55"/>
  <c r="E1108" i="55"/>
  <c r="D1108" i="55"/>
  <c r="C1108" i="55"/>
  <c r="J1107" i="55"/>
  <c r="I1107" i="55"/>
  <c r="H1107" i="55"/>
  <c r="G1107" i="55"/>
  <c r="F1107" i="55"/>
  <c r="E1107" i="55"/>
  <c r="D1107" i="55"/>
  <c r="C1107" i="55"/>
  <c r="J1106" i="55"/>
  <c r="I1106" i="55"/>
  <c r="H1106" i="55"/>
  <c r="G1106" i="55"/>
  <c r="F1106" i="55"/>
  <c r="E1106" i="55"/>
  <c r="D1106" i="55"/>
  <c r="C1106" i="55"/>
  <c r="J1105" i="55"/>
  <c r="I1105" i="55"/>
  <c r="H1105" i="55"/>
  <c r="G1105" i="55"/>
  <c r="F1105" i="55"/>
  <c r="E1105" i="55"/>
  <c r="D1105" i="55"/>
  <c r="C1105" i="55"/>
  <c r="J1104" i="55"/>
  <c r="I1104" i="55"/>
  <c r="H1104" i="55"/>
  <c r="G1104" i="55"/>
  <c r="F1104" i="55"/>
  <c r="E1104" i="55"/>
  <c r="D1104" i="55"/>
  <c r="C1104" i="55"/>
  <c r="J534" i="55"/>
  <c r="I534" i="55"/>
  <c r="H534" i="55"/>
  <c r="G534" i="55"/>
  <c r="F534" i="55"/>
  <c r="E534" i="55"/>
  <c r="D534" i="55"/>
  <c r="C534" i="55"/>
  <c r="J533" i="55"/>
  <c r="I533" i="55"/>
  <c r="H533" i="55"/>
  <c r="G533" i="55"/>
  <c r="F533" i="55"/>
  <c r="E533" i="55"/>
  <c r="D533" i="55"/>
  <c r="C533" i="55"/>
  <c r="J532" i="55"/>
  <c r="I532" i="55"/>
  <c r="H532" i="55"/>
  <c r="G532" i="55"/>
  <c r="F532" i="55"/>
  <c r="E532" i="55"/>
  <c r="D532" i="55"/>
  <c r="C532" i="55"/>
  <c r="J531" i="55"/>
  <c r="I531" i="55"/>
  <c r="H531" i="55"/>
  <c r="G531" i="55"/>
  <c r="F531" i="55"/>
  <c r="E531" i="55"/>
  <c r="D531" i="55"/>
  <c r="C531" i="55"/>
  <c r="J530" i="55"/>
  <c r="I530" i="55"/>
  <c r="H530" i="55"/>
  <c r="G530" i="55"/>
  <c r="F530" i="55"/>
  <c r="E530" i="55"/>
  <c r="D530" i="55"/>
  <c r="C530" i="55"/>
  <c r="J529" i="55"/>
  <c r="I529" i="55"/>
  <c r="H529" i="55"/>
  <c r="G529" i="55"/>
  <c r="F529" i="55"/>
  <c r="E529" i="55"/>
  <c r="D529" i="55"/>
  <c r="C529" i="55"/>
  <c r="J528" i="55"/>
  <c r="I528" i="55"/>
  <c r="H528" i="55"/>
  <c r="G528" i="55"/>
  <c r="F528" i="55"/>
  <c r="E528" i="55"/>
  <c r="D528" i="55"/>
  <c r="C528" i="55"/>
  <c r="J527" i="55"/>
  <c r="I527" i="55"/>
  <c r="H527" i="55"/>
  <c r="G527" i="55"/>
  <c r="F527" i="55"/>
  <c r="E527" i="55"/>
  <c r="D527" i="55"/>
  <c r="C527" i="55"/>
  <c r="J526" i="55"/>
  <c r="I526" i="55"/>
  <c r="H526" i="55"/>
  <c r="G526" i="55"/>
  <c r="F526" i="55"/>
  <c r="E526" i="55"/>
  <c r="D526" i="55"/>
  <c r="C526" i="55"/>
  <c r="J525" i="55"/>
  <c r="I525" i="55"/>
  <c r="H525" i="55"/>
  <c r="G525" i="55"/>
  <c r="F525" i="55"/>
  <c r="E525" i="55"/>
  <c r="D525" i="55"/>
  <c r="C525" i="55"/>
  <c r="J524" i="55"/>
  <c r="I524" i="55"/>
  <c r="H524" i="55"/>
  <c r="G524" i="55"/>
  <c r="F524" i="55"/>
  <c r="E524" i="55"/>
  <c r="D524" i="55"/>
  <c r="C524" i="55"/>
  <c r="J523" i="55"/>
  <c r="I523" i="55"/>
  <c r="H523" i="55"/>
  <c r="G523" i="55"/>
  <c r="F523" i="55"/>
  <c r="E523" i="55"/>
  <c r="D523" i="55"/>
  <c r="C523" i="55"/>
  <c r="J522" i="55"/>
  <c r="I522" i="55"/>
  <c r="H522" i="55"/>
  <c r="G522" i="55"/>
  <c r="F522" i="55"/>
  <c r="E522" i="55"/>
  <c r="D522" i="55"/>
  <c r="C522" i="55"/>
  <c r="J521" i="55"/>
  <c r="I521" i="55"/>
  <c r="H521" i="55"/>
  <c r="G521" i="55"/>
  <c r="F521" i="55"/>
  <c r="E521" i="55"/>
  <c r="D521" i="55"/>
  <c r="C521" i="55"/>
  <c r="J520" i="55"/>
  <c r="I520" i="55"/>
  <c r="H520" i="55"/>
  <c r="G520" i="55"/>
  <c r="F520" i="55"/>
  <c r="E520" i="55"/>
  <c r="D520" i="55"/>
  <c r="C520" i="55"/>
  <c r="J519" i="55"/>
  <c r="I519" i="55"/>
  <c r="H519" i="55"/>
  <c r="G519" i="55"/>
  <c r="F519" i="55"/>
  <c r="E519" i="55"/>
  <c r="D519" i="55"/>
  <c r="C519" i="55"/>
  <c r="J518" i="55"/>
  <c r="I518" i="55"/>
  <c r="H518" i="55"/>
  <c r="G518" i="55"/>
  <c r="F518" i="55"/>
  <c r="E518" i="55"/>
  <c r="D518" i="55"/>
  <c r="C518" i="55"/>
  <c r="J517" i="55"/>
  <c r="I517" i="55"/>
  <c r="H517" i="55"/>
  <c r="G517" i="55"/>
  <c r="F517" i="55"/>
  <c r="E517" i="55"/>
  <c r="D517" i="55"/>
  <c r="C517" i="55"/>
  <c r="J516" i="55"/>
  <c r="I516" i="55"/>
  <c r="H516" i="55"/>
  <c r="G516" i="55"/>
  <c r="F516" i="55"/>
  <c r="E516" i="55"/>
  <c r="D516" i="55"/>
  <c r="C516" i="55"/>
  <c r="J515" i="55"/>
  <c r="I515" i="55"/>
  <c r="H515" i="55"/>
  <c r="G515" i="55"/>
  <c r="F515" i="55"/>
  <c r="E515" i="55"/>
  <c r="D515" i="55"/>
  <c r="C515" i="55"/>
  <c r="J514" i="55"/>
  <c r="I514" i="55"/>
  <c r="H514" i="55"/>
  <c r="G514" i="55"/>
  <c r="F514" i="55"/>
  <c r="E514" i="55"/>
  <c r="D514" i="55"/>
  <c r="C514" i="55"/>
  <c r="J513" i="55"/>
  <c r="I513" i="55"/>
  <c r="H513" i="55"/>
  <c r="G513" i="55"/>
  <c r="F513" i="55"/>
  <c r="E513" i="55"/>
  <c r="D513" i="55"/>
  <c r="C513" i="55"/>
  <c r="J512" i="55"/>
  <c r="I512" i="55"/>
  <c r="H512" i="55"/>
  <c r="G512" i="55"/>
  <c r="F512" i="55"/>
  <c r="E512" i="55"/>
  <c r="D512" i="55"/>
  <c r="C512" i="55"/>
  <c r="J511" i="55"/>
  <c r="I511" i="55"/>
  <c r="H511" i="55"/>
  <c r="G511" i="55"/>
  <c r="F511" i="55"/>
  <c r="E511" i="55"/>
  <c r="D511" i="55"/>
  <c r="C511" i="55"/>
  <c r="J510" i="55"/>
  <c r="I510" i="55"/>
  <c r="H510" i="55"/>
  <c r="G510" i="55"/>
  <c r="F510" i="55"/>
  <c r="E510" i="55"/>
  <c r="D510" i="55"/>
  <c r="C510" i="55"/>
  <c r="J509" i="55"/>
  <c r="I509" i="55"/>
  <c r="H509" i="55"/>
  <c r="G509" i="55"/>
  <c r="F509" i="55"/>
  <c r="E509" i="55"/>
  <c r="D509" i="55"/>
  <c r="C509" i="55"/>
  <c r="J508" i="55"/>
  <c r="I508" i="55"/>
  <c r="H508" i="55"/>
  <c r="G508" i="55"/>
  <c r="F508" i="55"/>
  <c r="E508" i="55"/>
  <c r="D508" i="55"/>
  <c r="C508" i="55"/>
  <c r="J507" i="55"/>
  <c r="I507" i="55"/>
  <c r="H507" i="55"/>
  <c r="G507" i="55"/>
  <c r="F507" i="55"/>
  <c r="E507" i="55"/>
  <c r="D507" i="55"/>
  <c r="C507" i="55"/>
  <c r="J506" i="55"/>
  <c r="I506" i="55"/>
  <c r="H506" i="55"/>
  <c r="G506" i="55"/>
  <c r="F506" i="55"/>
  <c r="E506" i="55"/>
  <c r="D506" i="55"/>
  <c r="C506" i="55"/>
  <c r="J505" i="55"/>
  <c r="I505" i="55"/>
  <c r="H505" i="55"/>
  <c r="G505" i="55"/>
  <c r="F505" i="55"/>
  <c r="E505" i="55"/>
  <c r="D505" i="55"/>
  <c r="C505" i="55"/>
  <c r="J504" i="55"/>
  <c r="I504" i="55"/>
  <c r="H504" i="55"/>
  <c r="G504" i="55"/>
  <c r="F504" i="55"/>
  <c r="E504" i="55"/>
  <c r="D504" i="55"/>
  <c r="C504" i="55"/>
  <c r="J503" i="55"/>
  <c r="I503" i="55"/>
  <c r="H503" i="55"/>
  <c r="G503" i="55"/>
  <c r="F503" i="55"/>
  <c r="E503" i="55"/>
  <c r="D503" i="55"/>
  <c r="C503" i="55"/>
  <c r="J502" i="55"/>
  <c r="I502" i="55"/>
  <c r="H502" i="55"/>
  <c r="G502" i="55"/>
  <c r="F502" i="55"/>
  <c r="E502" i="55"/>
  <c r="D502" i="55"/>
  <c r="C502" i="55"/>
  <c r="J501" i="55"/>
  <c r="I501" i="55"/>
  <c r="H501" i="55"/>
  <c r="G501" i="55"/>
  <c r="F501" i="55"/>
  <c r="E501" i="55"/>
  <c r="D501" i="55"/>
  <c r="C501" i="55"/>
  <c r="J500" i="55"/>
  <c r="I500" i="55"/>
  <c r="H500" i="55"/>
  <c r="G500" i="55"/>
  <c r="F500" i="55"/>
  <c r="E500" i="55"/>
  <c r="D500" i="55"/>
  <c r="C500" i="55"/>
  <c r="J499" i="55"/>
  <c r="I499" i="55"/>
  <c r="H499" i="55"/>
  <c r="G499" i="55"/>
  <c r="F499" i="55"/>
  <c r="E499" i="55"/>
  <c r="D499" i="55"/>
  <c r="C499" i="55"/>
  <c r="J498" i="55"/>
  <c r="I498" i="55"/>
  <c r="H498" i="55"/>
  <c r="G498" i="55"/>
  <c r="F498" i="55"/>
  <c r="E498" i="55"/>
  <c r="D498" i="55"/>
  <c r="C498" i="55"/>
  <c r="J497" i="55"/>
  <c r="I497" i="55"/>
  <c r="H497" i="55"/>
  <c r="G497" i="55"/>
  <c r="F497" i="55"/>
  <c r="E497" i="55"/>
  <c r="D497" i="55"/>
  <c r="C497" i="55"/>
  <c r="J496" i="55"/>
  <c r="I496" i="55"/>
  <c r="H496" i="55"/>
  <c r="G496" i="55"/>
  <c r="F496" i="55"/>
  <c r="E496" i="55"/>
  <c r="D496" i="55"/>
  <c r="C496" i="55"/>
  <c r="J495" i="55"/>
  <c r="I495" i="55"/>
  <c r="H495" i="55"/>
  <c r="G495" i="55"/>
  <c r="F495" i="55"/>
  <c r="E495" i="55"/>
  <c r="D495" i="55"/>
  <c r="C495" i="55"/>
  <c r="J494" i="55"/>
  <c r="I494" i="55"/>
  <c r="H494" i="55"/>
  <c r="G494" i="55"/>
  <c r="F494" i="55"/>
  <c r="E494" i="55"/>
  <c r="D494" i="55"/>
  <c r="C494" i="55"/>
  <c r="J493" i="55"/>
  <c r="I493" i="55"/>
  <c r="H493" i="55"/>
  <c r="G493" i="55"/>
  <c r="F493" i="55"/>
  <c r="E493" i="55"/>
  <c r="D493" i="55"/>
  <c r="C493" i="55"/>
  <c r="J492" i="55"/>
  <c r="I492" i="55"/>
  <c r="H492" i="55"/>
  <c r="G492" i="55"/>
  <c r="F492" i="55"/>
  <c r="E492" i="55"/>
  <c r="D492" i="55"/>
  <c r="C492" i="55"/>
  <c r="J491" i="55"/>
  <c r="I491" i="55"/>
  <c r="H491" i="55"/>
  <c r="G491" i="55"/>
  <c r="F491" i="55"/>
  <c r="E491" i="55"/>
  <c r="D491" i="55"/>
  <c r="C491" i="55"/>
  <c r="J490" i="55"/>
  <c r="I490" i="55"/>
  <c r="H490" i="55"/>
  <c r="G490" i="55"/>
  <c r="F490" i="55"/>
  <c r="E490" i="55"/>
  <c r="D490" i="55"/>
  <c r="C490" i="55"/>
  <c r="J489" i="55"/>
  <c r="I489" i="55"/>
  <c r="H489" i="55"/>
  <c r="G489" i="55"/>
  <c r="F489" i="55"/>
  <c r="E489" i="55"/>
  <c r="D489" i="55"/>
  <c r="C489" i="55"/>
  <c r="J488" i="55"/>
  <c r="I488" i="55"/>
  <c r="H488" i="55"/>
  <c r="G488" i="55"/>
  <c r="F488" i="55"/>
  <c r="E488" i="55"/>
  <c r="D488" i="55"/>
  <c r="C488" i="55"/>
  <c r="J487" i="55"/>
  <c r="I487" i="55"/>
  <c r="H487" i="55"/>
  <c r="G487" i="55"/>
  <c r="F487" i="55"/>
  <c r="E487" i="55"/>
  <c r="D487" i="55"/>
  <c r="C487" i="55"/>
  <c r="J486" i="55"/>
  <c r="I486" i="55"/>
  <c r="H486" i="55"/>
  <c r="G486" i="55"/>
  <c r="F486" i="55"/>
  <c r="E486" i="55"/>
  <c r="D486" i="55"/>
  <c r="C486" i="55"/>
  <c r="J485" i="55"/>
  <c r="I485" i="55"/>
  <c r="H485" i="55"/>
  <c r="G485" i="55"/>
  <c r="F485" i="55"/>
  <c r="E485" i="55"/>
  <c r="D485" i="55"/>
  <c r="C485" i="55"/>
  <c r="J430" i="55"/>
  <c r="I430" i="55"/>
  <c r="H430" i="55"/>
  <c r="G430" i="55"/>
  <c r="F430" i="55"/>
  <c r="E430" i="55"/>
  <c r="D430" i="55"/>
  <c r="C430" i="55"/>
  <c r="J429" i="55"/>
  <c r="I429" i="55"/>
  <c r="H429" i="55"/>
  <c r="G429" i="55"/>
  <c r="F429" i="55"/>
  <c r="E429" i="55"/>
  <c r="D429" i="55"/>
  <c r="C429" i="55"/>
  <c r="J428" i="55"/>
  <c r="I428" i="55"/>
  <c r="H428" i="55"/>
  <c r="G428" i="55"/>
  <c r="F428" i="55"/>
  <c r="E428" i="55"/>
  <c r="D428" i="55"/>
  <c r="C428" i="55"/>
  <c r="J427" i="55"/>
  <c r="I427" i="55"/>
  <c r="H427" i="55"/>
  <c r="G427" i="55"/>
  <c r="F427" i="55"/>
  <c r="E427" i="55"/>
  <c r="D427" i="55"/>
  <c r="C427" i="55"/>
  <c r="J426" i="55"/>
  <c r="I426" i="55"/>
  <c r="H426" i="55"/>
  <c r="G426" i="55"/>
  <c r="F426" i="55"/>
  <c r="E426" i="55"/>
  <c r="D426" i="55"/>
  <c r="C426" i="55"/>
  <c r="J425" i="55"/>
  <c r="I425" i="55"/>
  <c r="H425" i="55"/>
  <c r="G425" i="55"/>
  <c r="F425" i="55"/>
  <c r="E425" i="55"/>
  <c r="D425" i="55"/>
  <c r="C425" i="55"/>
  <c r="J424" i="55"/>
  <c r="I424" i="55"/>
  <c r="H424" i="55"/>
  <c r="G424" i="55"/>
  <c r="F424" i="55"/>
  <c r="E424" i="55"/>
  <c r="D424" i="55"/>
  <c r="C424" i="55"/>
  <c r="J423" i="55"/>
  <c r="I423" i="55"/>
  <c r="H423" i="55"/>
  <c r="G423" i="55"/>
  <c r="F423" i="55"/>
  <c r="E423" i="55"/>
  <c r="D423" i="55"/>
  <c r="C423" i="55"/>
  <c r="J422" i="55"/>
  <c r="I422" i="55"/>
  <c r="H422" i="55"/>
  <c r="G422" i="55"/>
  <c r="F422" i="55"/>
  <c r="E422" i="55"/>
  <c r="D422" i="55"/>
  <c r="C422" i="55"/>
  <c r="J421" i="55"/>
  <c r="I421" i="55"/>
  <c r="H421" i="55"/>
  <c r="G421" i="55"/>
  <c r="F421" i="55"/>
  <c r="E421" i="55"/>
  <c r="D421" i="55"/>
  <c r="C421" i="55"/>
  <c r="J420" i="55"/>
  <c r="I420" i="55"/>
  <c r="H420" i="55"/>
  <c r="G420" i="55"/>
  <c r="F420" i="55"/>
  <c r="E420" i="55"/>
  <c r="D420" i="55"/>
  <c r="C420" i="55"/>
  <c r="J419" i="55"/>
  <c r="I419" i="55"/>
  <c r="H419" i="55"/>
  <c r="G419" i="55"/>
  <c r="F419" i="55"/>
  <c r="E419" i="55"/>
  <c r="D419" i="55"/>
  <c r="C419" i="55"/>
  <c r="J418" i="55"/>
  <c r="I418" i="55"/>
  <c r="H418" i="55"/>
  <c r="G418" i="55"/>
  <c r="F418" i="55"/>
  <c r="E418" i="55"/>
  <c r="D418" i="55"/>
  <c r="C418" i="55"/>
  <c r="J417" i="55"/>
  <c r="I417" i="55"/>
  <c r="H417" i="55"/>
  <c r="G417" i="55"/>
  <c r="F417" i="55"/>
  <c r="E417" i="55"/>
  <c r="D417" i="55"/>
  <c r="C417" i="55"/>
  <c r="J416" i="55"/>
  <c r="I416" i="55"/>
  <c r="H416" i="55"/>
  <c r="G416" i="55"/>
  <c r="F416" i="55"/>
  <c r="E416" i="55"/>
  <c r="D416" i="55"/>
  <c r="C416" i="55"/>
  <c r="J415" i="55"/>
  <c r="I415" i="55"/>
  <c r="H415" i="55"/>
  <c r="G415" i="55"/>
  <c r="F415" i="55"/>
  <c r="E415" i="55"/>
  <c r="D415" i="55"/>
  <c r="C415" i="55"/>
  <c r="J414" i="55"/>
  <c r="I414" i="55"/>
  <c r="H414" i="55"/>
  <c r="G414" i="55"/>
  <c r="F414" i="55"/>
  <c r="E414" i="55"/>
  <c r="D414" i="55"/>
  <c r="C414" i="55"/>
  <c r="J413" i="55"/>
  <c r="I413" i="55"/>
  <c r="H413" i="55"/>
  <c r="G413" i="55"/>
  <c r="F413" i="55"/>
  <c r="E413" i="55"/>
  <c r="D413" i="55"/>
  <c r="C413" i="55"/>
  <c r="J412" i="55"/>
  <c r="I412" i="55"/>
  <c r="H412" i="55"/>
  <c r="G412" i="55"/>
  <c r="F412" i="55"/>
  <c r="E412" i="55"/>
  <c r="D412" i="55"/>
  <c r="C412" i="55"/>
  <c r="J411" i="55"/>
  <c r="I411" i="55"/>
  <c r="H411" i="55"/>
  <c r="G411" i="55"/>
  <c r="F411" i="55"/>
  <c r="E411" i="55"/>
  <c r="D411" i="55"/>
  <c r="C411" i="55"/>
  <c r="J410" i="55"/>
  <c r="I410" i="55"/>
  <c r="H410" i="55"/>
  <c r="G410" i="55"/>
  <c r="F410" i="55"/>
  <c r="E410" i="55"/>
  <c r="D410" i="55"/>
  <c r="C410" i="55"/>
  <c r="J409" i="55"/>
  <c r="I409" i="55"/>
  <c r="H409" i="55"/>
  <c r="G409" i="55"/>
  <c r="F409" i="55"/>
  <c r="E409" i="55"/>
  <c r="D409" i="55"/>
  <c r="C409" i="55"/>
  <c r="J408" i="55"/>
  <c r="I408" i="55"/>
  <c r="H408" i="55"/>
  <c r="G408" i="55"/>
  <c r="F408" i="55"/>
  <c r="E408" i="55"/>
  <c r="D408" i="55"/>
  <c r="C408" i="55"/>
  <c r="J407" i="55"/>
  <c r="I407" i="55"/>
  <c r="H407" i="55"/>
  <c r="G407" i="55"/>
  <c r="F407" i="55"/>
  <c r="E407" i="55"/>
  <c r="D407" i="55"/>
  <c r="C407" i="55"/>
  <c r="J406" i="55"/>
  <c r="I406" i="55"/>
  <c r="H406" i="55"/>
  <c r="G406" i="55"/>
  <c r="F406" i="55"/>
  <c r="E406" i="55"/>
  <c r="D406" i="55"/>
  <c r="C406" i="55"/>
  <c r="J405" i="55"/>
  <c r="I405" i="55"/>
  <c r="H405" i="55"/>
  <c r="G405" i="55"/>
  <c r="F405" i="55"/>
  <c r="E405" i="55"/>
  <c r="D405" i="55"/>
  <c r="C405" i="55"/>
  <c r="J404" i="55"/>
  <c r="I404" i="55"/>
  <c r="H404" i="55"/>
  <c r="G404" i="55"/>
  <c r="F404" i="55"/>
  <c r="E404" i="55"/>
  <c r="D404" i="55"/>
  <c r="C404" i="55"/>
  <c r="J403" i="55"/>
  <c r="I403" i="55"/>
  <c r="H403" i="55"/>
  <c r="G403" i="55"/>
  <c r="F403" i="55"/>
  <c r="E403" i="55"/>
  <c r="D403" i="55"/>
  <c r="C403" i="55"/>
  <c r="J402" i="55"/>
  <c r="I402" i="55"/>
  <c r="H402" i="55"/>
  <c r="G402" i="55"/>
  <c r="F402" i="55"/>
  <c r="E402" i="55"/>
  <c r="D402" i="55"/>
  <c r="C402" i="55"/>
  <c r="J401" i="55"/>
  <c r="I401" i="55"/>
  <c r="H401" i="55"/>
  <c r="G401" i="55"/>
  <c r="F401" i="55"/>
  <c r="E401" i="55"/>
  <c r="D401" i="55"/>
  <c r="C401" i="55"/>
  <c r="J400" i="55"/>
  <c r="I400" i="55"/>
  <c r="H400" i="55"/>
  <c r="G400" i="55"/>
  <c r="F400" i="55"/>
  <c r="E400" i="55"/>
  <c r="D400" i="55"/>
  <c r="C400" i="55"/>
  <c r="J399" i="55"/>
  <c r="I399" i="55"/>
  <c r="H399" i="55"/>
  <c r="G399" i="55"/>
  <c r="F399" i="55"/>
  <c r="E399" i="55"/>
  <c r="D399" i="55"/>
  <c r="C399" i="55"/>
  <c r="J398" i="55"/>
  <c r="I398" i="55"/>
  <c r="H398" i="55"/>
  <c r="G398" i="55"/>
  <c r="F398" i="55"/>
  <c r="E398" i="55"/>
  <c r="D398" i="55"/>
  <c r="C398" i="55"/>
  <c r="J397" i="55"/>
  <c r="I397" i="55"/>
  <c r="H397" i="55"/>
  <c r="G397" i="55"/>
  <c r="F397" i="55"/>
  <c r="E397" i="55"/>
  <c r="D397" i="55"/>
  <c r="C397" i="55"/>
  <c r="J396" i="55"/>
  <c r="I396" i="55"/>
  <c r="H396" i="55"/>
  <c r="G396" i="55"/>
  <c r="F396" i="55"/>
  <c r="E396" i="55"/>
  <c r="D396" i="55"/>
  <c r="C396" i="55"/>
  <c r="J395" i="55"/>
  <c r="I395" i="55"/>
  <c r="H395" i="55"/>
  <c r="G395" i="55"/>
  <c r="F395" i="55"/>
  <c r="E395" i="55"/>
  <c r="D395" i="55"/>
  <c r="C395" i="55"/>
  <c r="J394" i="55"/>
  <c r="I394" i="55"/>
  <c r="H394" i="55"/>
  <c r="G394" i="55"/>
  <c r="F394" i="55"/>
  <c r="E394" i="55"/>
  <c r="D394" i="55"/>
  <c r="C394" i="55"/>
  <c r="J393" i="55"/>
  <c r="I393" i="55"/>
  <c r="H393" i="55"/>
  <c r="G393" i="55"/>
  <c r="F393" i="55"/>
  <c r="E393" i="55"/>
  <c r="D393" i="55"/>
  <c r="C393" i="55"/>
  <c r="J392" i="55"/>
  <c r="I392" i="55"/>
  <c r="H392" i="55"/>
  <c r="G392" i="55"/>
  <c r="F392" i="55"/>
  <c r="E392" i="55"/>
  <c r="D392" i="55"/>
  <c r="C392" i="55"/>
  <c r="J391" i="55"/>
  <c r="I391" i="55"/>
  <c r="H391" i="55"/>
  <c r="G391" i="55"/>
  <c r="F391" i="55"/>
  <c r="E391" i="55"/>
  <c r="D391" i="55"/>
  <c r="C391" i="55"/>
  <c r="J390" i="55"/>
  <c r="I390" i="55"/>
  <c r="H390" i="55"/>
  <c r="G390" i="55"/>
  <c r="F390" i="55"/>
  <c r="E390" i="55"/>
  <c r="D390" i="55"/>
  <c r="C390" i="55"/>
  <c r="J389" i="55"/>
  <c r="I389" i="55"/>
  <c r="H389" i="55"/>
  <c r="G389" i="55"/>
  <c r="F389" i="55"/>
  <c r="E389" i="55"/>
  <c r="D389" i="55"/>
  <c r="C389" i="55"/>
  <c r="J388" i="55"/>
  <c r="I388" i="55"/>
  <c r="H388" i="55"/>
  <c r="G388" i="55"/>
  <c r="F388" i="55"/>
  <c r="E388" i="55"/>
  <c r="D388" i="55"/>
  <c r="C388" i="55"/>
  <c r="J387" i="55"/>
  <c r="I387" i="55"/>
  <c r="H387" i="55"/>
  <c r="G387" i="55"/>
  <c r="F387" i="55"/>
  <c r="E387" i="55"/>
  <c r="D387" i="55"/>
  <c r="C387" i="55"/>
  <c r="J386" i="55"/>
  <c r="I386" i="55"/>
  <c r="H386" i="55"/>
  <c r="G386" i="55"/>
  <c r="F386" i="55"/>
  <c r="E386" i="55"/>
  <c r="D386" i="55"/>
  <c r="C386" i="55"/>
  <c r="J385" i="55"/>
  <c r="I385" i="55"/>
  <c r="H385" i="55"/>
  <c r="G385" i="55"/>
  <c r="F385" i="55"/>
  <c r="E385" i="55"/>
  <c r="D385" i="55"/>
  <c r="C385" i="55"/>
  <c r="J384" i="55"/>
  <c r="I384" i="55"/>
  <c r="H384" i="55"/>
  <c r="G384" i="55"/>
  <c r="F384" i="55"/>
  <c r="E384" i="55"/>
  <c r="D384" i="55"/>
  <c r="C384" i="55"/>
  <c r="J383" i="55"/>
  <c r="I383" i="55"/>
  <c r="H383" i="55"/>
  <c r="G383" i="55"/>
  <c r="F383" i="55"/>
  <c r="E383" i="55"/>
  <c r="D383" i="55"/>
  <c r="C383" i="55"/>
  <c r="J382" i="55"/>
  <c r="I382" i="55"/>
  <c r="H382" i="55"/>
  <c r="G382" i="55"/>
  <c r="F382" i="55"/>
  <c r="E382" i="55"/>
  <c r="D382" i="55"/>
  <c r="C382" i="55"/>
  <c r="J381" i="55"/>
  <c r="I381" i="55"/>
  <c r="H381" i="55"/>
  <c r="G381" i="55"/>
  <c r="F381" i="55"/>
  <c r="E381" i="55"/>
  <c r="D381" i="55"/>
  <c r="C381" i="55"/>
  <c r="J326" i="55"/>
  <c r="I326" i="55"/>
  <c r="H326" i="55"/>
  <c r="G326" i="55"/>
  <c r="F326" i="55"/>
  <c r="E326" i="55"/>
  <c r="D326" i="55"/>
  <c r="C326" i="55"/>
  <c r="J325" i="55"/>
  <c r="I325" i="55"/>
  <c r="H325" i="55"/>
  <c r="G325" i="55"/>
  <c r="F325" i="55"/>
  <c r="E325" i="55"/>
  <c r="D325" i="55"/>
  <c r="C325" i="55"/>
  <c r="J324" i="55"/>
  <c r="I324" i="55"/>
  <c r="H324" i="55"/>
  <c r="G324" i="55"/>
  <c r="F324" i="55"/>
  <c r="E324" i="55"/>
  <c r="D324" i="55"/>
  <c r="C324" i="55"/>
  <c r="J323" i="55"/>
  <c r="I323" i="55"/>
  <c r="H323" i="55"/>
  <c r="G323" i="55"/>
  <c r="F323" i="55"/>
  <c r="E323" i="55"/>
  <c r="D323" i="55"/>
  <c r="C323" i="55"/>
  <c r="J322" i="55"/>
  <c r="I322" i="55"/>
  <c r="H322" i="55"/>
  <c r="G322" i="55"/>
  <c r="F322" i="55"/>
  <c r="E322" i="55"/>
  <c r="D322" i="55"/>
  <c r="C322" i="55"/>
  <c r="J321" i="55"/>
  <c r="I321" i="55"/>
  <c r="H321" i="55"/>
  <c r="G321" i="55"/>
  <c r="F321" i="55"/>
  <c r="E321" i="55"/>
  <c r="D321" i="55"/>
  <c r="C321" i="55"/>
  <c r="J320" i="55"/>
  <c r="I320" i="55"/>
  <c r="H320" i="55"/>
  <c r="G320" i="55"/>
  <c r="F320" i="55"/>
  <c r="E320" i="55"/>
  <c r="D320" i="55"/>
  <c r="C320" i="55"/>
  <c r="J319" i="55"/>
  <c r="I319" i="55"/>
  <c r="H319" i="55"/>
  <c r="G319" i="55"/>
  <c r="F319" i="55"/>
  <c r="E319" i="55"/>
  <c r="D319" i="55"/>
  <c r="C319" i="55"/>
  <c r="J318" i="55"/>
  <c r="I318" i="55"/>
  <c r="H318" i="55"/>
  <c r="G318" i="55"/>
  <c r="F318" i="55"/>
  <c r="E318" i="55"/>
  <c r="D318" i="55"/>
  <c r="C318" i="55"/>
  <c r="J317" i="55"/>
  <c r="I317" i="55"/>
  <c r="H317" i="55"/>
  <c r="G317" i="55"/>
  <c r="F317" i="55"/>
  <c r="E317" i="55"/>
  <c r="D317" i="55"/>
  <c r="C317" i="55"/>
  <c r="J316" i="55"/>
  <c r="I316" i="55"/>
  <c r="H316" i="55"/>
  <c r="G316" i="55"/>
  <c r="F316" i="55"/>
  <c r="E316" i="55"/>
  <c r="D316" i="55"/>
  <c r="C316" i="55"/>
  <c r="J315" i="55"/>
  <c r="I315" i="55"/>
  <c r="H315" i="55"/>
  <c r="G315" i="55"/>
  <c r="F315" i="55"/>
  <c r="E315" i="55"/>
  <c r="D315" i="55"/>
  <c r="C315" i="55"/>
  <c r="J314" i="55"/>
  <c r="I314" i="55"/>
  <c r="H314" i="55"/>
  <c r="G314" i="55"/>
  <c r="F314" i="55"/>
  <c r="E314" i="55"/>
  <c r="D314" i="55"/>
  <c r="C314" i="55"/>
  <c r="J313" i="55"/>
  <c r="I313" i="55"/>
  <c r="H313" i="55"/>
  <c r="G313" i="55"/>
  <c r="F313" i="55"/>
  <c r="E313" i="55"/>
  <c r="D313" i="55"/>
  <c r="C313" i="55"/>
  <c r="J312" i="55"/>
  <c r="I312" i="55"/>
  <c r="H312" i="55"/>
  <c r="G312" i="55"/>
  <c r="F312" i="55"/>
  <c r="E312" i="55"/>
  <c r="D312" i="55"/>
  <c r="C312" i="55"/>
  <c r="J311" i="55"/>
  <c r="I311" i="55"/>
  <c r="H311" i="55"/>
  <c r="G311" i="55"/>
  <c r="F311" i="55"/>
  <c r="E311" i="55"/>
  <c r="D311" i="55"/>
  <c r="C311" i="55"/>
  <c r="J310" i="55"/>
  <c r="I310" i="55"/>
  <c r="H310" i="55"/>
  <c r="G310" i="55"/>
  <c r="F310" i="55"/>
  <c r="E310" i="55"/>
  <c r="D310" i="55"/>
  <c r="C310" i="55"/>
  <c r="J309" i="55"/>
  <c r="I309" i="55"/>
  <c r="H309" i="55"/>
  <c r="G309" i="55"/>
  <c r="F309" i="55"/>
  <c r="E309" i="55"/>
  <c r="D309" i="55"/>
  <c r="C309" i="55"/>
  <c r="J308" i="55"/>
  <c r="I308" i="55"/>
  <c r="H308" i="55"/>
  <c r="G308" i="55"/>
  <c r="F308" i="55"/>
  <c r="E308" i="55"/>
  <c r="D308" i="55"/>
  <c r="C308" i="55"/>
  <c r="J307" i="55"/>
  <c r="I307" i="55"/>
  <c r="H307" i="55"/>
  <c r="G307" i="55"/>
  <c r="F307" i="55"/>
  <c r="E307" i="55"/>
  <c r="D307" i="55"/>
  <c r="C307" i="55"/>
  <c r="J306" i="55"/>
  <c r="I306" i="55"/>
  <c r="H306" i="55"/>
  <c r="G306" i="55"/>
  <c r="F306" i="55"/>
  <c r="E306" i="55"/>
  <c r="D306" i="55"/>
  <c r="C306" i="55"/>
  <c r="J305" i="55"/>
  <c r="I305" i="55"/>
  <c r="H305" i="55"/>
  <c r="G305" i="55"/>
  <c r="F305" i="55"/>
  <c r="E305" i="55"/>
  <c r="D305" i="55"/>
  <c r="C305" i="55"/>
  <c r="J304" i="55"/>
  <c r="I304" i="55"/>
  <c r="H304" i="55"/>
  <c r="G304" i="55"/>
  <c r="F304" i="55"/>
  <c r="E304" i="55"/>
  <c r="D304" i="55"/>
  <c r="C304" i="55"/>
  <c r="J303" i="55"/>
  <c r="I303" i="55"/>
  <c r="H303" i="55"/>
  <c r="G303" i="55"/>
  <c r="F303" i="55"/>
  <c r="E303" i="55"/>
  <c r="D303" i="55"/>
  <c r="C303" i="55"/>
  <c r="J302" i="55"/>
  <c r="I302" i="55"/>
  <c r="H302" i="55"/>
  <c r="G302" i="55"/>
  <c r="F302" i="55"/>
  <c r="E302" i="55"/>
  <c r="D302" i="55"/>
  <c r="C302" i="55"/>
  <c r="J301" i="55"/>
  <c r="I301" i="55"/>
  <c r="H301" i="55"/>
  <c r="G301" i="55"/>
  <c r="F301" i="55"/>
  <c r="E301" i="55"/>
  <c r="D301" i="55"/>
  <c r="C301" i="55"/>
  <c r="J300" i="55"/>
  <c r="I300" i="55"/>
  <c r="H300" i="55"/>
  <c r="G300" i="55"/>
  <c r="F300" i="55"/>
  <c r="E300" i="55"/>
  <c r="D300" i="55"/>
  <c r="C300" i="55"/>
  <c r="J299" i="55"/>
  <c r="I299" i="55"/>
  <c r="H299" i="55"/>
  <c r="G299" i="55"/>
  <c r="F299" i="55"/>
  <c r="E299" i="55"/>
  <c r="D299" i="55"/>
  <c r="C299" i="55"/>
  <c r="J298" i="55"/>
  <c r="I298" i="55"/>
  <c r="H298" i="55"/>
  <c r="G298" i="55"/>
  <c r="F298" i="55"/>
  <c r="E298" i="55"/>
  <c r="D298" i="55"/>
  <c r="C298" i="55"/>
  <c r="J297" i="55"/>
  <c r="I297" i="55"/>
  <c r="H297" i="55"/>
  <c r="G297" i="55"/>
  <c r="F297" i="55"/>
  <c r="E297" i="55"/>
  <c r="D297" i="55"/>
  <c r="C297" i="55"/>
  <c r="J296" i="55"/>
  <c r="I296" i="55"/>
  <c r="H296" i="55"/>
  <c r="G296" i="55"/>
  <c r="F296" i="55"/>
  <c r="E296" i="55"/>
  <c r="D296" i="55"/>
  <c r="C296" i="55"/>
  <c r="J295" i="55"/>
  <c r="I295" i="55"/>
  <c r="H295" i="55"/>
  <c r="G295" i="55"/>
  <c r="F295" i="55"/>
  <c r="E295" i="55"/>
  <c r="D295" i="55"/>
  <c r="C295" i="55"/>
  <c r="J294" i="55"/>
  <c r="I294" i="55"/>
  <c r="H294" i="55"/>
  <c r="G294" i="55"/>
  <c r="F294" i="55"/>
  <c r="E294" i="55"/>
  <c r="D294" i="55"/>
  <c r="C294" i="55"/>
  <c r="J293" i="55"/>
  <c r="I293" i="55"/>
  <c r="H293" i="55"/>
  <c r="G293" i="55"/>
  <c r="F293" i="55"/>
  <c r="E293" i="55"/>
  <c r="D293" i="55"/>
  <c r="C293" i="55"/>
  <c r="J292" i="55"/>
  <c r="I292" i="55"/>
  <c r="H292" i="55"/>
  <c r="G292" i="55"/>
  <c r="F292" i="55"/>
  <c r="E292" i="55"/>
  <c r="D292" i="55"/>
  <c r="C292" i="55"/>
  <c r="J291" i="55"/>
  <c r="I291" i="55"/>
  <c r="H291" i="55"/>
  <c r="G291" i="55"/>
  <c r="F291" i="55"/>
  <c r="E291" i="55"/>
  <c r="D291" i="55"/>
  <c r="C291" i="55"/>
  <c r="J290" i="55"/>
  <c r="I290" i="55"/>
  <c r="H290" i="55"/>
  <c r="G290" i="55"/>
  <c r="F290" i="55"/>
  <c r="E290" i="55"/>
  <c r="D290" i="55"/>
  <c r="C290" i="55"/>
  <c r="J289" i="55"/>
  <c r="I289" i="55"/>
  <c r="H289" i="55"/>
  <c r="G289" i="55"/>
  <c r="F289" i="55"/>
  <c r="E289" i="55"/>
  <c r="D289" i="55"/>
  <c r="C289" i="55"/>
  <c r="J288" i="55"/>
  <c r="I288" i="55"/>
  <c r="H288" i="55"/>
  <c r="G288" i="55"/>
  <c r="F288" i="55"/>
  <c r="E288" i="55"/>
  <c r="D288" i="55"/>
  <c r="C288" i="55"/>
  <c r="J287" i="55"/>
  <c r="I287" i="55"/>
  <c r="H287" i="55"/>
  <c r="G287" i="55"/>
  <c r="F287" i="55"/>
  <c r="E287" i="55"/>
  <c r="D287" i="55"/>
  <c r="C287" i="55"/>
  <c r="J286" i="55"/>
  <c r="I286" i="55"/>
  <c r="H286" i="55"/>
  <c r="G286" i="55"/>
  <c r="F286" i="55"/>
  <c r="E286" i="55"/>
  <c r="D286" i="55"/>
  <c r="C286" i="55"/>
  <c r="J285" i="55"/>
  <c r="I285" i="55"/>
  <c r="H285" i="55"/>
  <c r="G285" i="55"/>
  <c r="F285" i="55"/>
  <c r="E285" i="55"/>
  <c r="D285" i="55"/>
  <c r="C285" i="55"/>
  <c r="J284" i="55"/>
  <c r="I284" i="55"/>
  <c r="H284" i="55"/>
  <c r="G284" i="55"/>
  <c r="F284" i="55"/>
  <c r="E284" i="55"/>
  <c r="D284" i="55"/>
  <c r="C284" i="55"/>
  <c r="J283" i="55"/>
  <c r="I283" i="55"/>
  <c r="H283" i="55"/>
  <c r="G283" i="55"/>
  <c r="F283" i="55"/>
  <c r="E283" i="55"/>
  <c r="D283" i="55"/>
  <c r="C283" i="55"/>
  <c r="J282" i="55"/>
  <c r="I282" i="55"/>
  <c r="H282" i="55"/>
  <c r="G282" i="55"/>
  <c r="F282" i="55"/>
  <c r="E282" i="55"/>
  <c r="D282" i="55"/>
  <c r="C282" i="55"/>
  <c r="J281" i="55"/>
  <c r="I281" i="55"/>
  <c r="H281" i="55"/>
  <c r="G281" i="55"/>
  <c r="F281" i="55"/>
  <c r="E281" i="55"/>
  <c r="D281" i="55"/>
  <c r="C281" i="55"/>
  <c r="J280" i="55"/>
  <c r="I280" i="55"/>
  <c r="H280" i="55"/>
  <c r="G280" i="55"/>
  <c r="F280" i="55"/>
  <c r="E280" i="55"/>
  <c r="D280" i="55"/>
  <c r="C280" i="55"/>
  <c r="J279" i="55"/>
  <c r="I279" i="55"/>
  <c r="H279" i="55"/>
  <c r="G279" i="55"/>
  <c r="F279" i="55"/>
  <c r="E279" i="55"/>
  <c r="D279" i="55"/>
  <c r="C279" i="55"/>
  <c r="J278" i="55"/>
  <c r="I278" i="55"/>
  <c r="H278" i="55"/>
  <c r="G278" i="55"/>
  <c r="F278" i="55"/>
  <c r="E278" i="55"/>
  <c r="D278" i="55"/>
  <c r="C278" i="55"/>
  <c r="J277" i="55"/>
  <c r="I277" i="55"/>
  <c r="H277" i="55"/>
  <c r="G277" i="55"/>
  <c r="F277" i="55"/>
  <c r="E277" i="55"/>
  <c r="D277" i="55"/>
  <c r="C277" i="55"/>
  <c r="N895" i="55"/>
  <c r="M895" i="55"/>
  <c r="L895" i="55"/>
  <c r="K895" i="55"/>
  <c r="I895" i="55"/>
  <c r="H895" i="55"/>
  <c r="G895" i="55"/>
  <c r="F895" i="55"/>
  <c r="E895" i="55"/>
  <c r="D895" i="55"/>
  <c r="C895" i="55"/>
  <c r="N894" i="55"/>
  <c r="M894" i="55"/>
  <c r="L894" i="55"/>
  <c r="K894" i="55"/>
  <c r="I894" i="55"/>
  <c r="H894" i="55"/>
  <c r="G894" i="55"/>
  <c r="F894" i="55"/>
  <c r="E894" i="55"/>
  <c r="D894" i="55"/>
  <c r="C894" i="55"/>
  <c r="N893" i="55"/>
  <c r="M893" i="55"/>
  <c r="L893" i="55"/>
  <c r="K893" i="55"/>
  <c r="I893" i="55"/>
  <c r="H893" i="55"/>
  <c r="G893" i="55"/>
  <c r="F893" i="55"/>
  <c r="E893" i="55"/>
  <c r="D893" i="55"/>
  <c r="C893" i="55"/>
  <c r="N892" i="55"/>
  <c r="M892" i="55"/>
  <c r="L892" i="55"/>
  <c r="K892" i="55"/>
  <c r="I892" i="55"/>
  <c r="H892" i="55"/>
  <c r="G892" i="55"/>
  <c r="F892" i="55"/>
  <c r="E892" i="55"/>
  <c r="D892" i="55"/>
  <c r="C892" i="55"/>
  <c r="N891" i="55"/>
  <c r="M891" i="55"/>
  <c r="L891" i="55"/>
  <c r="K891" i="55"/>
  <c r="I891" i="55"/>
  <c r="H891" i="55"/>
  <c r="G891" i="55"/>
  <c r="F891" i="55"/>
  <c r="E891" i="55"/>
  <c r="D891" i="55"/>
  <c r="C891" i="55"/>
  <c r="N890" i="55"/>
  <c r="M890" i="55"/>
  <c r="L890" i="55"/>
  <c r="K890" i="55"/>
  <c r="I890" i="55"/>
  <c r="H890" i="55"/>
  <c r="G890" i="55"/>
  <c r="F890" i="55"/>
  <c r="E890" i="55"/>
  <c r="D890" i="55"/>
  <c r="C890" i="55"/>
  <c r="N889" i="55"/>
  <c r="M889" i="55"/>
  <c r="L889" i="55"/>
  <c r="K889" i="55"/>
  <c r="I889" i="55"/>
  <c r="H889" i="55"/>
  <c r="G889" i="55"/>
  <c r="F889" i="55"/>
  <c r="E889" i="55"/>
  <c r="D889" i="55"/>
  <c r="C889" i="55"/>
  <c r="N888" i="55"/>
  <c r="M888" i="55"/>
  <c r="L888" i="55"/>
  <c r="K888" i="55"/>
  <c r="I888" i="55"/>
  <c r="H888" i="55"/>
  <c r="G888" i="55"/>
  <c r="F888" i="55"/>
  <c r="E888" i="55"/>
  <c r="D888" i="55"/>
  <c r="C888" i="55"/>
  <c r="N887" i="55"/>
  <c r="M887" i="55"/>
  <c r="L887" i="55"/>
  <c r="K887" i="55"/>
  <c r="I887" i="55"/>
  <c r="H887" i="55"/>
  <c r="G887" i="55"/>
  <c r="F887" i="55"/>
  <c r="E887" i="55"/>
  <c r="D887" i="55"/>
  <c r="C887" i="55"/>
  <c r="N886" i="55"/>
  <c r="M886" i="55"/>
  <c r="L886" i="55"/>
  <c r="K886" i="55"/>
  <c r="I886" i="55"/>
  <c r="H886" i="55"/>
  <c r="G886" i="55"/>
  <c r="F886" i="55"/>
  <c r="E886" i="55"/>
  <c r="D886" i="55"/>
  <c r="C886" i="55"/>
  <c r="N885" i="55"/>
  <c r="M885" i="55"/>
  <c r="L885" i="55"/>
  <c r="K885" i="55"/>
  <c r="I885" i="55"/>
  <c r="H885" i="55"/>
  <c r="G885" i="55"/>
  <c r="F885" i="55"/>
  <c r="E885" i="55"/>
  <c r="D885" i="55"/>
  <c r="C885" i="55"/>
  <c r="N884" i="55"/>
  <c r="M884" i="55"/>
  <c r="L884" i="55"/>
  <c r="K884" i="55"/>
  <c r="I884" i="55"/>
  <c r="H884" i="55"/>
  <c r="G884" i="55"/>
  <c r="F884" i="55"/>
  <c r="E884" i="55"/>
  <c r="D884" i="55"/>
  <c r="C884" i="55"/>
  <c r="N883" i="55"/>
  <c r="M883" i="55"/>
  <c r="L883" i="55"/>
  <c r="K883" i="55"/>
  <c r="I883" i="55"/>
  <c r="H883" i="55"/>
  <c r="G883" i="55"/>
  <c r="F883" i="55"/>
  <c r="E883" i="55"/>
  <c r="D883" i="55"/>
  <c r="C883" i="55"/>
  <c r="N882" i="55"/>
  <c r="M882" i="55"/>
  <c r="L882" i="55"/>
  <c r="K882" i="55"/>
  <c r="I882" i="55"/>
  <c r="H882" i="55"/>
  <c r="G882" i="55"/>
  <c r="F882" i="55"/>
  <c r="E882" i="55"/>
  <c r="D882" i="55"/>
  <c r="C882" i="55"/>
  <c r="N881" i="55"/>
  <c r="M881" i="55"/>
  <c r="L881" i="55"/>
  <c r="K881" i="55"/>
  <c r="I881" i="55"/>
  <c r="H881" i="55"/>
  <c r="G881" i="55"/>
  <c r="F881" i="55"/>
  <c r="E881" i="55"/>
  <c r="D881" i="55"/>
  <c r="C881" i="55"/>
  <c r="N880" i="55"/>
  <c r="M880" i="55"/>
  <c r="L880" i="55"/>
  <c r="K880" i="55"/>
  <c r="I880" i="55"/>
  <c r="H880" i="55"/>
  <c r="G880" i="55"/>
  <c r="F880" i="55"/>
  <c r="E880" i="55"/>
  <c r="D880" i="55"/>
  <c r="C880" i="55"/>
  <c r="N879" i="55"/>
  <c r="M879" i="55"/>
  <c r="L879" i="55"/>
  <c r="K879" i="55"/>
  <c r="I879" i="55"/>
  <c r="H879" i="55"/>
  <c r="G879" i="55"/>
  <c r="F879" i="55"/>
  <c r="E879" i="55"/>
  <c r="D879" i="55"/>
  <c r="C879" i="55"/>
  <c r="N878" i="55"/>
  <c r="M878" i="55"/>
  <c r="L878" i="55"/>
  <c r="K878" i="55"/>
  <c r="I878" i="55"/>
  <c r="H878" i="55"/>
  <c r="G878" i="55"/>
  <c r="F878" i="55"/>
  <c r="E878" i="55"/>
  <c r="D878" i="55"/>
  <c r="C878" i="55"/>
  <c r="N877" i="55"/>
  <c r="M877" i="55"/>
  <c r="L877" i="55"/>
  <c r="K877" i="55"/>
  <c r="I877" i="55"/>
  <c r="H877" i="55"/>
  <c r="G877" i="55"/>
  <c r="F877" i="55"/>
  <c r="E877" i="55"/>
  <c r="D877" i="55"/>
  <c r="C877" i="55"/>
  <c r="N876" i="55"/>
  <c r="M876" i="55"/>
  <c r="L876" i="55"/>
  <c r="K876" i="55"/>
  <c r="I876" i="55"/>
  <c r="H876" i="55"/>
  <c r="G876" i="55"/>
  <c r="F876" i="55"/>
  <c r="E876" i="55"/>
  <c r="D876" i="55"/>
  <c r="C876" i="55"/>
  <c r="N875" i="55"/>
  <c r="M875" i="55"/>
  <c r="L875" i="55"/>
  <c r="K875" i="55"/>
  <c r="I875" i="55"/>
  <c r="H875" i="55"/>
  <c r="G875" i="55"/>
  <c r="F875" i="55"/>
  <c r="E875" i="55"/>
  <c r="D875" i="55"/>
  <c r="C875" i="55"/>
  <c r="N874" i="55"/>
  <c r="M874" i="55"/>
  <c r="L874" i="55"/>
  <c r="K874" i="55"/>
  <c r="I874" i="55"/>
  <c r="H874" i="55"/>
  <c r="G874" i="55"/>
  <c r="F874" i="55"/>
  <c r="E874" i="55"/>
  <c r="D874" i="55"/>
  <c r="C874" i="55"/>
  <c r="N873" i="55"/>
  <c r="M873" i="55"/>
  <c r="L873" i="55"/>
  <c r="K873" i="55"/>
  <c r="I873" i="55"/>
  <c r="H873" i="55"/>
  <c r="G873" i="55"/>
  <c r="F873" i="55"/>
  <c r="E873" i="55"/>
  <c r="D873" i="55"/>
  <c r="C873" i="55"/>
  <c r="N872" i="55"/>
  <c r="M872" i="55"/>
  <c r="L872" i="55"/>
  <c r="K872" i="55"/>
  <c r="I872" i="55"/>
  <c r="H872" i="55"/>
  <c r="G872" i="55"/>
  <c r="F872" i="55"/>
  <c r="E872" i="55"/>
  <c r="D872" i="55"/>
  <c r="C872" i="55"/>
  <c r="N871" i="55"/>
  <c r="M871" i="55"/>
  <c r="L871" i="55"/>
  <c r="K871" i="55"/>
  <c r="I871" i="55"/>
  <c r="H871" i="55"/>
  <c r="G871" i="55"/>
  <c r="F871" i="55"/>
  <c r="E871" i="55"/>
  <c r="D871" i="55"/>
  <c r="C871" i="55"/>
  <c r="N870" i="55"/>
  <c r="M870" i="55"/>
  <c r="L870" i="55"/>
  <c r="K870" i="55"/>
  <c r="I870" i="55"/>
  <c r="H870" i="55"/>
  <c r="G870" i="55"/>
  <c r="F870" i="55"/>
  <c r="E870" i="55"/>
  <c r="D870" i="55"/>
  <c r="C870" i="55"/>
  <c r="N869" i="55"/>
  <c r="M869" i="55"/>
  <c r="L869" i="55"/>
  <c r="K869" i="55"/>
  <c r="I869" i="55"/>
  <c r="H869" i="55"/>
  <c r="G869" i="55"/>
  <c r="F869" i="55"/>
  <c r="E869" i="55"/>
  <c r="D869" i="55"/>
  <c r="C869" i="55"/>
  <c r="N868" i="55"/>
  <c r="M868" i="55"/>
  <c r="L868" i="55"/>
  <c r="K868" i="55"/>
  <c r="I868" i="55"/>
  <c r="H868" i="55"/>
  <c r="G868" i="55"/>
  <c r="F868" i="55"/>
  <c r="E868" i="55"/>
  <c r="D868" i="55"/>
  <c r="C868" i="55"/>
  <c r="N867" i="55"/>
  <c r="M867" i="55"/>
  <c r="L867" i="55"/>
  <c r="K867" i="55"/>
  <c r="I867" i="55"/>
  <c r="H867" i="55"/>
  <c r="G867" i="55"/>
  <c r="F867" i="55"/>
  <c r="E867" i="55"/>
  <c r="D867" i="55"/>
  <c r="C867" i="55"/>
  <c r="N866" i="55"/>
  <c r="M866" i="55"/>
  <c r="L866" i="55"/>
  <c r="K866" i="55"/>
  <c r="I866" i="55"/>
  <c r="H866" i="55"/>
  <c r="G866" i="55"/>
  <c r="F866" i="55"/>
  <c r="E866" i="55"/>
  <c r="D866" i="55"/>
  <c r="C866" i="55"/>
  <c r="N865" i="55"/>
  <c r="M865" i="55"/>
  <c r="L865" i="55"/>
  <c r="K865" i="55"/>
  <c r="I865" i="55"/>
  <c r="H865" i="55"/>
  <c r="G865" i="55"/>
  <c r="F865" i="55"/>
  <c r="E865" i="55"/>
  <c r="D865" i="55"/>
  <c r="C865" i="55"/>
  <c r="N864" i="55"/>
  <c r="M864" i="55"/>
  <c r="L864" i="55"/>
  <c r="K864" i="55"/>
  <c r="I864" i="55"/>
  <c r="H864" i="55"/>
  <c r="G864" i="55"/>
  <c r="F864" i="55"/>
  <c r="E864" i="55"/>
  <c r="D864" i="55"/>
  <c r="C864" i="55"/>
  <c r="N863" i="55"/>
  <c r="M863" i="55"/>
  <c r="L863" i="55"/>
  <c r="K863" i="55"/>
  <c r="I863" i="55"/>
  <c r="H863" i="55"/>
  <c r="G863" i="55"/>
  <c r="F863" i="55"/>
  <c r="E863" i="55"/>
  <c r="D863" i="55"/>
  <c r="C863" i="55"/>
  <c r="N862" i="55"/>
  <c r="M862" i="55"/>
  <c r="L862" i="55"/>
  <c r="K862" i="55"/>
  <c r="I862" i="55"/>
  <c r="H862" i="55"/>
  <c r="G862" i="55"/>
  <c r="F862" i="55"/>
  <c r="E862" i="55"/>
  <c r="D862" i="55"/>
  <c r="C862" i="55"/>
  <c r="N861" i="55"/>
  <c r="M861" i="55"/>
  <c r="L861" i="55"/>
  <c r="K861" i="55"/>
  <c r="I861" i="55"/>
  <c r="H861" i="55"/>
  <c r="G861" i="55"/>
  <c r="F861" i="55"/>
  <c r="E861" i="55"/>
  <c r="D861" i="55"/>
  <c r="C861" i="55"/>
  <c r="N860" i="55"/>
  <c r="M860" i="55"/>
  <c r="L860" i="55"/>
  <c r="K860" i="55"/>
  <c r="I860" i="55"/>
  <c r="H860" i="55"/>
  <c r="G860" i="55"/>
  <c r="F860" i="55"/>
  <c r="E860" i="55"/>
  <c r="D860" i="55"/>
  <c r="C860" i="55"/>
  <c r="N859" i="55"/>
  <c r="M859" i="55"/>
  <c r="L859" i="55"/>
  <c r="K859" i="55"/>
  <c r="I859" i="55"/>
  <c r="H859" i="55"/>
  <c r="G859" i="55"/>
  <c r="F859" i="55"/>
  <c r="E859" i="55"/>
  <c r="D859" i="55"/>
  <c r="C859" i="55"/>
  <c r="N858" i="55"/>
  <c r="M858" i="55"/>
  <c r="L858" i="55"/>
  <c r="K858" i="55"/>
  <c r="I858" i="55"/>
  <c r="H858" i="55"/>
  <c r="G858" i="55"/>
  <c r="F858" i="55"/>
  <c r="E858" i="55"/>
  <c r="D858" i="55"/>
  <c r="C858" i="55"/>
  <c r="N857" i="55"/>
  <c r="M857" i="55"/>
  <c r="L857" i="55"/>
  <c r="K857" i="55"/>
  <c r="I857" i="55"/>
  <c r="H857" i="55"/>
  <c r="G857" i="55"/>
  <c r="F857" i="55"/>
  <c r="E857" i="55"/>
  <c r="D857" i="55"/>
  <c r="C857" i="55"/>
  <c r="N856" i="55"/>
  <c r="M856" i="55"/>
  <c r="L856" i="55"/>
  <c r="K856" i="55"/>
  <c r="I856" i="55"/>
  <c r="H856" i="55"/>
  <c r="G856" i="55"/>
  <c r="F856" i="55"/>
  <c r="E856" i="55"/>
  <c r="D856" i="55"/>
  <c r="C856" i="55"/>
  <c r="N855" i="55"/>
  <c r="M855" i="55"/>
  <c r="L855" i="55"/>
  <c r="K855" i="55"/>
  <c r="I855" i="55"/>
  <c r="H855" i="55"/>
  <c r="G855" i="55"/>
  <c r="F855" i="55"/>
  <c r="E855" i="55"/>
  <c r="D855" i="55"/>
  <c r="C855" i="55"/>
  <c r="N854" i="55"/>
  <c r="M854" i="55"/>
  <c r="L854" i="55"/>
  <c r="K854" i="55"/>
  <c r="I854" i="55"/>
  <c r="H854" i="55"/>
  <c r="G854" i="55"/>
  <c r="F854" i="55"/>
  <c r="E854" i="55"/>
  <c r="D854" i="55"/>
  <c r="C854" i="55"/>
  <c r="N853" i="55"/>
  <c r="M853" i="55"/>
  <c r="L853" i="55"/>
  <c r="K853" i="55"/>
  <c r="I853" i="55"/>
  <c r="H853" i="55"/>
  <c r="G853" i="55"/>
  <c r="F853" i="55"/>
  <c r="E853" i="55"/>
  <c r="D853" i="55"/>
  <c r="C853" i="55"/>
  <c r="N852" i="55"/>
  <c r="M852" i="55"/>
  <c r="L852" i="55"/>
  <c r="K852" i="55"/>
  <c r="I852" i="55"/>
  <c r="H852" i="55"/>
  <c r="G852" i="55"/>
  <c r="F852" i="55"/>
  <c r="E852" i="55"/>
  <c r="D852" i="55"/>
  <c r="C852" i="55"/>
  <c r="N851" i="55"/>
  <c r="M851" i="55"/>
  <c r="L851" i="55"/>
  <c r="K851" i="55"/>
  <c r="I851" i="55"/>
  <c r="H851" i="55"/>
  <c r="G851" i="55"/>
  <c r="F851" i="55"/>
  <c r="E851" i="55"/>
  <c r="D851" i="55"/>
  <c r="C851" i="55"/>
  <c r="N850" i="55"/>
  <c r="M850" i="55"/>
  <c r="L850" i="55"/>
  <c r="K850" i="55"/>
  <c r="I850" i="55"/>
  <c r="H850" i="55"/>
  <c r="G850" i="55"/>
  <c r="F850" i="55"/>
  <c r="E850" i="55"/>
  <c r="D850" i="55"/>
  <c r="C850" i="55"/>
  <c r="N849" i="55"/>
  <c r="M849" i="55"/>
  <c r="L849" i="55"/>
  <c r="K849" i="55"/>
  <c r="I849" i="55"/>
  <c r="H849" i="55"/>
  <c r="G849" i="55"/>
  <c r="F849" i="55"/>
  <c r="E849" i="55"/>
  <c r="D849" i="55"/>
  <c r="C849" i="55"/>
  <c r="N848" i="55"/>
  <c r="M848" i="55"/>
  <c r="L848" i="55"/>
  <c r="K848" i="55"/>
  <c r="I848" i="55"/>
  <c r="H848" i="55"/>
  <c r="G848" i="55"/>
  <c r="F848" i="55"/>
  <c r="E848" i="55"/>
  <c r="D848" i="55"/>
  <c r="C848" i="55"/>
  <c r="N847" i="55"/>
  <c r="M847" i="55"/>
  <c r="L847" i="55"/>
  <c r="K847" i="55"/>
  <c r="I847" i="55"/>
  <c r="H847" i="55"/>
  <c r="G847" i="55"/>
  <c r="F847" i="55"/>
  <c r="E847" i="55"/>
  <c r="D847" i="55"/>
  <c r="C847" i="55"/>
  <c r="N846" i="55"/>
  <c r="M846" i="55"/>
  <c r="L846" i="55"/>
  <c r="K846" i="55"/>
  <c r="I846" i="55"/>
  <c r="H846" i="55"/>
  <c r="G846" i="55"/>
  <c r="F846" i="55"/>
  <c r="E846" i="55"/>
  <c r="D846" i="55"/>
  <c r="C846" i="55"/>
  <c r="N845" i="55"/>
  <c r="M845" i="55"/>
  <c r="L845" i="55"/>
  <c r="K845" i="55"/>
  <c r="I845" i="55"/>
  <c r="H845" i="55"/>
  <c r="G845" i="55"/>
  <c r="F845" i="55"/>
  <c r="E845" i="55"/>
  <c r="D845" i="55"/>
  <c r="C845" i="55"/>
  <c r="N844" i="55"/>
  <c r="M844" i="55"/>
  <c r="L844" i="55"/>
  <c r="K844" i="55"/>
  <c r="I844" i="55"/>
  <c r="H844" i="55"/>
  <c r="G844" i="55"/>
  <c r="F844" i="55"/>
  <c r="E844" i="55"/>
  <c r="D844" i="55"/>
  <c r="C844" i="55"/>
  <c r="N843" i="55"/>
  <c r="M843" i="55"/>
  <c r="L843" i="55"/>
  <c r="K843" i="55"/>
  <c r="I843" i="55"/>
  <c r="H843" i="55"/>
  <c r="G843" i="55"/>
  <c r="F843" i="55"/>
  <c r="E843" i="55"/>
  <c r="D843" i="55"/>
  <c r="C843" i="55"/>
  <c r="N842" i="55"/>
  <c r="M842" i="55"/>
  <c r="L842" i="55"/>
  <c r="K842" i="55"/>
  <c r="I842" i="55"/>
  <c r="H842" i="55"/>
  <c r="G842" i="55"/>
  <c r="F842" i="55"/>
  <c r="E842" i="55"/>
  <c r="D842" i="55"/>
  <c r="C842" i="55"/>
  <c r="N841" i="55"/>
  <c r="M841" i="55"/>
  <c r="L841" i="55"/>
  <c r="K841" i="55"/>
  <c r="I841" i="55"/>
  <c r="H841" i="55"/>
  <c r="G841" i="55"/>
  <c r="F841" i="55"/>
  <c r="E841" i="55"/>
  <c r="D841" i="55"/>
  <c r="C841" i="55"/>
  <c r="N840" i="55"/>
  <c r="M840" i="55"/>
  <c r="L840" i="55"/>
  <c r="K840" i="55"/>
  <c r="I840" i="55"/>
  <c r="H840" i="55"/>
  <c r="G840" i="55"/>
  <c r="F840" i="55"/>
  <c r="E840" i="55"/>
  <c r="D840" i="55"/>
  <c r="C840" i="55"/>
  <c r="N839" i="55"/>
  <c r="M839" i="55"/>
  <c r="L839" i="55"/>
  <c r="K839" i="55"/>
  <c r="I839" i="55"/>
  <c r="H839" i="55"/>
  <c r="G839" i="55"/>
  <c r="F839" i="55"/>
  <c r="E839" i="55"/>
  <c r="D839" i="55"/>
  <c r="C839" i="55"/>
  <c r="N838" i="55"/>
  <c r="M838" i="55"/>
  <c r="L838" i="55"/>
  <c r="K838" i="55"/>
  <c r="I838" i="55"/>
  <c r="H838" i="55"/>
  <c r="G838" i="55"/>
  <c r="F838" i="55"/>
  <c r="E838" i="55"/>
  <c r="D838" i="55"/>
  <c r="C838" i="55"/>
  <c r="N837" i="55"/>
  <c r="M837" i="55"/>
  <c r="L837" i="55"/>
  <c r="K837" i="55"/>
  <c r="I837" i="55"/>
  <c r="H837" i="55"/>
  <c r="G837" i="55"/>
  <c r="F837" i="55"/>
  <c r="E837" i="55"/>
  <c r="D837" i="55"/>
  <c r="C837" i="55"/>
  <c r="N836" i="55"/>
  <c r="M836" i="55"/>
  <c r="L836" i="55"/>
  <c r="K836" i="55"/>
  <c r="I836" i="55"/>
  <c r="H836" i="55"/>
  <c r="G836" i="55"/>
  <c r="F836" i="55"/>
  <c r="E836" i="55"/>
  <c r="D836" i="55"/>
  <c r="C836" i="55"/>
  <c r="N835" i="55"/>
  <c r="M835" i="55"/>
  <c r="L835" i="55"/>
  <c r="K835" i="55"/>
  <c r="I835" i="55"/>
  <c r="H835" i="55"/>
  <c r="G835" i="55"/>
  <c r="F835" i="55"/>
  <c r="E835" i="55"/>
  <c r="D835" i="55"/>
  <c r="C835" i="55"/>
  <c r="N834" i="55"/>
  <c r="M834" i="55"/>
  <c r="L834" i="55"/>
  <c r="K834" i="55"/>
  <c r="I834" i="55"/>
  <c r="H834" i="55"/>
  <c r="G834" i="55"/>
  <c r="F834" i="55"/>
  <c r="E834" i="55"/>
  <c r="D834" i="55"/>
  <c r="C834" i="55"/>
  <c r="N833" i="55"/>
  <c r="M833" i="55"/>
  <c r="L833" i="55"/>
  <c r="K833" i="55"/>
  <c r="I833" i="55"/>
  <c r="H833" i="55"/>
  <c r="G833" i="55"/>
  <c r="F833" i="55"/>
  <c r="E833" i="55"/>
  <c r="D833" i="55"/>
  <c r="C833" i="55"/>
  <c r="N832" i="55"/>
  <c r="M832" i="55"/>
  <c r="L832" i="55"/>
  <c r="K832" i="55"/>
  <c r="I832" i="55"/>
  <c r="H832" i="55"/>
  <c r="G832" i="55"/>
  <c r="F832" i="55"/>
  <c r="E832" i="55"/>
  <c r="D832" i="55"/>
  <c r="C832" i="55"/>
  <c r="N831" i="55"/>
  <c r="M831" i="55"/>
  <c r="L831" i="55"/>
  <c r="K831" i="55"/>
  <c r="I831" i="55"/>
  <c r="H831" i="55"/>
  <c r="G831" i="55"/>
  <c r="F831" i="55"/>
  <c r="E831" i="55"/>
  <c r="D831" i="55"/>
  <c r="C831" i="55"/>
  <c r="N830" i="55"/>
  <c r="M830" i="55"/>
  <c r="L830" i="55"/>
  <c r="K830" i="55"/>
  <c r="I830" i="55"/>
  <c r="H830" i="55"/>
  <c r="G830" i="55"/>
  <c r="F830" i="55"/>
  <c r="E830" i="55"/>
  <c r="D830" i="55"/>
  <c r="C830" i="55"/>
  <c r="N829" i="55"/>
  <c r="M829" i="55"/>
  <c r="L829" i="55"/>
  <c r="K829" i="55"/>
  <c r="I829" i="55"/>
  <c r="H829" i="55"/>
  <c r="G829" i="55"/>
  <c r="F829" i="55"/>
  <c r="E829" i="55"/>
  <c r="D829" i="55"/>
  <c r="C829" i="55"/>
  <c r="N828" i="55"/>
  <c r="M828" i="55"/>
  <c r="L828" i="55"/>
  <c r="K828" i="55"/>
  <c r="I828" i="55"/>
  <c r="H828" i="55"/>
  <c r="G828" i="55"/>
  <c r="F828" i="55"/>
  <c r="E828" i="55"/>
  <c r="D828" i="55"/>
  <c r="C828" i="55"/>
  <c r="N827" i="55"/>
  <c r="M827" i="55"/>
  <c r="L827" i="55"/>
  <c r="K827" i="55"/>
  <c r="I827" i="55"/>
  <c r="H827" i="55"/>
  <c r="G827" i="55"/>
  <c r="F827" i="55"/>
  <c r="E827" i="55"/>
  <c r="D827" i="55"/>
  <c r="C827" i="55"/>
  <c r="N826" i="55"/>
  <c r="M826" i="55"/>
  <c r="L826" i="55"/>
  <c r="K826" i="55"/>
  <c r="I826" i="55"/>
  <c r="H826" i="55"/>
  <c r="G826" i="55"/>
  <c r="F826" i="55"/>
  <c r="E826" i="55"/>
  <c r="D826" i="55"/>
  <c r="C826" i="55"/>
  <c r="N825" i="55"/>
  <c r="M825" i="55"/>
  <c r="L825" i="55"/>
  <c r="K825" i="55"/>
  <c r="I825" i="55"/>
  <c r="H825" i="55"/>
  <c r="G825" i="55"/>
  <c r="F825" i="55"/>
  <c r="E825" i="55"/>
  <c r="D825" i="55"/>
  <c r="C825" i="55"/>
  <c r="N824" i="55"/>
  <c r="M824" i="55"/>
  <c r="L824" i="55"/>
  <c r="K824" i="55"/>
  <c r="I824" i="55"/>
  <c r="H824" i="55"/>
  <c r="G824" i="55"/>
  <c r="F824" i="55"/>
  <c r="E824" i="55"/>
  <c r="D824" i="55"/>
  <c r="C824" i="55"/>
  <c r="N823" i="55"/>
  <c r="M823" i="55"/>
  <c r="L823" i="55"/>
  <c r="K823" i="55"/>
  <c r="I823" i="55"/>
  <c r="H823" i="55"/>
  <c r="G823" i="55"/>
  <c r="F823" i="55"/>
  <c r="E823" i="55"/>
  <c r="D823" i="55"/>
  <c r="C823" i="55"/>
  <c r="N822" i="55"/>
  <c r="M822" i="55"/>
  <c r="L822" i="55"/>
  <c r="K822" i="55"/>
  <c r="I822" i="55"/>
  <c r="H822" i="55"/>
  <c r="G822" i="55"/>
  <c r="F822" i="55"/>
  <c r="E822" i="55"/>
  <c r="D822" i="55"/>
  <c r="C822" i="55"/>
  <c r="N821" i="55"/>
  <c r="M821" i="55"/>
  <c r="L821" i="55"/>
  <c r="K821" i="55"/>
  <c r="I821" i="55"/>
  <c r="H821" i="55"/>
  <c r="G821" i="55"/>
  <c r="F821" i="55"/>
  <c r="E821" i="55"/>
  <c r="D821" i="55"/>
  <c r="C821" i="55"/>
  <c r="N820" i="55"/>
  <c r="M820" i="55"/>
  <c r="L820" i="55"/>
  <c r="K820" i="55"/>
  <c r="I820" i="55"/>
  <c r="H820" i="55"/>
  <c r="G820" i="55"/>
  <c r="F820" i="55"/>
  <c r="E820" i="55"/>
  <c r="D820" i="55"/>
  <c r="C820" i="55"/>
  <c r="N819" i="55"/>
  <c r="M819" i="55"/>
  <c r="L819" i="55"/>
  <c r="K819" i="55"/>
  <c r="I819" i="55"/>
  <c r="H819" i="55"/>
  <c r="G819" i="55"/>
  <c r="F819" i="55"/>
  <c r="E819" i="55"/>
  <c r="D819" i="55"/>
  <c r="C819" i="55"/>
  <c r="N818" i="55"/>
  <c r="M818" i="55"/>
  <c r="L818" i="55"/>
  <c r="K818" i="55"/>
  <c r="I818" i="55"/>
  <c r="H818" i="55"/>
  <c r="G818" i="55"/>
  <c r="F818" i="55"/>
  <c r="E818" i="55"/>
  <c r="D818" i="55"/>
  <c r="C818" i="55"/>
  <c r="N817" i="55"/>
  <c r="M817" i="55"/>
  <c r="L817" i="55"/>
  <c r="K817" i="55"/>
  <c r="I817" i="55"/>
  <c r="H817" i="55"/>
  <c r="G817" i="55"/>
  <c r="F817" i="55"/>
  <c r="E817" i="55"/>
  <c r="D817" i="55"/>
  <c r="C817" i="55"/>
  <c r="N816" i="55"/>
  <c r="M816" i="55"/>
  <c r="L816" i="55"/>
  <c r="K816" i="55"/>
  <c r="I816" i="55"/>
  <c r="H816" i="55"/>
  <c r="G816" i="55"/>
  <c r="F816" i="55"/>
  <c r="E816" i="55"/>
  <c r="D816" i="55"/>
  <c r="C816" i="55"/>
  <c r="N815" i="55"/>
  <c r="M815" i="55"/>
  <c r="L815" i="55"/>
  <c r="K815" i="55"/>
  <c r="I815" i="55"/>
  <c r="H815" i="55"/>
  <c r="G815" i="55"/>
  <c r="F815" i="55"/>
  <c r="E815" i="55"/>
  <c r="D815" i="55"/>
  <c r="C815" i="55"/>
  <c r="N814" i="55"/>
  <c r="M814" i="55"/>
  <c r="L814" i="55"/>
  <c r="K814" i="55"/>
  <c r="I814" i="55"/>
  <c r="H814" i="55"/>
  <c r="G814" i="55"/>
  <c r="F814" i="55"/>
  <c r="E814" i="55"/>
  <c r="D814" i="55"/>
  <c r="C814" i="55"/>
  <c r="N813" i="55"/>
  <c r="M813" i="55"/>
  <c r="L813" i="55"/>
  <c r="K813" i="55"/>
  <c r="I813" i="55"/>
  <c r="H813" i="55"/>
  <c r="G813" i="55"/>
  <c r="F813" i="55"/>
  <c r="E813" i="55"/>
  <c r="D813" i="55"/>
  <c r="C813" i="55"/>
  <c r="N812" i="55"/>
  <c r="M812" i="55"/>
  <c r="L812" i="55"/>
  <c r="K812" i="55"/>
  <c r="I812" i="55"/>
  <c r="H812" i="55"/>
  <c r="G812" i="55"/>
  <c r="F812" i="55"/>
  <c r="E812" i="55"/>
  <c r="D812" i="55"/>
  <c r="C812" i="55"/>
  <c r="N811" i="55"/>
  <c r="M811" i="55"/>
  <c r="L811" i="55"/>
  <c r="K811" i="55"/>
  <c r="I811" i="55"/>
  <c r="H811" i="55"/>
  <c r="G811" i="55"/>
  <c r="F811" i="55"/>
  <c r="E811" i="55"/>
  <c r="D811" i="55"/>
  <c r="C811" i="55"/>
  <c r="N810" i="55"/>
  <c r="M810" i="55"/>
  <c r="L810" i="55"/>
  <c r="K810" i="55"/>
  <c r="I810" i="55"/>
  <c r="H810" i="55"/>
  <c r="G810" i="55"/>
  <c r="F810" i="55"/>
  <c r="E810" i="55"/>
  <c r="D810" i="55"/>
  <c r="C810" i="55"/>
  <c r="N809" i="55"/>
  <c r="M809" i="55"/>
  <c r="L809" i="55"/>
  <c r="K809" i="55"/>
  <c r="I809" i="55"/>
  <c r="H809" i="55"/>
  <c r="G809" i="55"/>
  <c r="F809" i="55"/>
  <c r="E809" i="55"/>
  <c r="D809" i="55"/>
  <c r="C809" i="55"/>
  <c r="N808" i="55"/>
  <c r="M808" i="55"/>
  <c r="L808" i="55"/>
  <c r="K808" i="55"/>
  <c r="I808" i="55"/>
  <c r="H808" i="55"/>
  <c r="G808" i="55"/>
  <c r="F808" i="55"/>
  <c r="E808" i="55"/>
  <c r="D808" i="55"/>
  <c r="C808" i="55"/>
  <c r="N807" i="55"/>
  <c r="M807" i="55"/>
  <c r="L807" i="55"/>
  <c r="K807" i="55"/>
  <c r="I807" i="55"/>
  <c r="H807" i="55"/>
  <c r="G807" i="55"/>
  <c r="F807" i="55"/>
  <c r="E807" i="55"/>
  <c r="D807" i="55"/>
  <c r="C807" i="55"/>
  <c r="N806" i="55"/>
  <c r="M806" i="55"/>
  <c r="L806" i="55"/>
  <c r="K806" i="55"/>
  <c r="I806" i="55"/>
  <c r="H806" i="55"/>
  <c r="G806" i="55"/>
  <c r="F806" i="55"/>
  <c r="E806" i="55"/>
  <c r="D806" i="55"/>
  <c r="C806" i="55"/>
  <c r="N805" i="55"/>
  <c r="M805" i="55"/>
  <c r="L805" i="55"/>
  <c r="K805" i="55"/>
  <c r="I805" i="55"/>
  <c r="H805" i="55"/>
  <c r="G805" i="55"/>
  <c r="F805" i="55"/>
  <c r="E805" i="55"/>
  <c r="D805" i="55"/>
  <c r="C805" i="55"/>
  <c r="N804" i="55"/>
  <c r="M804" i="55"/>
  <c r="L804" i="55"/>
  <c r="K804" i="55"/>
  <c r="I804" i="55"/>
  <c r="H804" i="55"/>
  <c r="G804" i="55"/>
  <c r="F804" i="55"/>
  <c r="E804" i="55"/>
  <c r="D804" i="55"/>
  <c r="C804" i="55"/>
  <c r="N803" i="55"/>
  <c r="M803" i="55"/>
  <c r="L803" i="55"/>
  <c r="K803" i="55"/>
  <c r="I803" i="55"/>
  <c r="H803" i="55"/>
  <c r="G803" i="55"/>
  <c r="F803" i="55"/>
  <c r="E803" i="55"/>
  <c r="D803" i="55"/>
  <c r="C803" i="55"/>
  <c r="N802" i="55"/>
  <c r="M802" i="55"/>
  <c r="L802" i="55"/>
  <c r="K802" i="55"/>
  <c r="I802" i="55"/>
  <c r="H802" i="55"/>
  <c r="G802" i="55"/>
  <c r="F802" i="55"/>
  <c r="E802" i="55"/>
  <c r="D802" i="55"/>
  <c r="C802" i="55"/>
  <c r="N801" i="55"/>
  <c r="M801" i="55"/>
  <c r="L801" i="55"/>
  <c r="K801" i="55"/>
  <c r="I801" i="55"/>
  <c r="H801" i="55"/>
  <c r="G801" i="55"/>
  <c r="F801" i="55"/>
  <c r="E801" i="55"/>
  <c r="D801" i="55"/>
  <c r="C801" i="55"/>
  <c r="N800" i="55"/>
  <c r="M800" i="55"/>
  <c r="L800" i="55"/>
  <c r="K800" i="55"/>
  <c r="I800" i="55"/>
  <c r="H800" i="55"/>
  <c r="G800" i="55"/>
  <c r="F800" i="55"/>
  <c r="E800" i="55"/>
  <c r="D800" i="55"/>
  <c r="C800" i="55"/>
  <c r="N799" i="55"/>
  <c r="M799" i="55"/>
  <c r="L799" i="55"/>
  <c r="K799" i="55"/>
  <c r="I799" i="55"/>
  <c r="H799" i="55"/>
  <c r="G799" i="55"/>
  <c r="F799" i="55"/>
  <c r="E799" i="55"/>
  <c r="D799" i="55"/>
  <c r="C799" i="55"/>
  <c r="N798" i="55"/>
  <c r="M798" i="55"/>
  <c r="L798" i="55"/>
  <c r="K798" i="55"/>
  <c r="I798" i="55"/>
  <c r="H798" i="55"/>
  <c r="G798" i="55"/>
  <c r="F798" i="55"/>
  <c r="E798" i="55"/>
  <c r="D798" i="55"/>
  <c r="C798" i="55"/>
  <c r="N797" i="55"/>
  <c r="M797" i="55"/>
  <c r="L797" i="55"/>
  <c r="K797" i="55"/>
  <c r="I797" i="55"/>
  <c r="H797" i="55"/>
  <c r="G797" i="55"/>
  <c r="F797" i="55"/>
  <c r="E797" i="55"/>
  <c r="D797" i="55"/>
  <c r="C797" i="55"/>
  <c r="N796" i="55"/>
  <c r="M796" i="55"/>
  <c r="L796" i="55"/>
  <c r="K796" i="55"/>
  <c r="I796" i="55"/>
  <c r="H796" i="55"/>
  <c r="G796" i="55"/>
  <c r="F796" i="55"/>
  <c r="E796" i="55"/>
  <c r="D796" i="55"/>
  <c r="C796" i="55"/>
  <c r="C227" i="55"/>
  <c r="D227" i="55"/>
  <c r="E227" i="55"/>
  <c r="F227" i="55"/>
  <c r="G227" i="55"/>
  <c r="H227" i="55"/>
  <c r="I227" i="55"/>
  <c r="C228" i="55"/>
  <c r="D228" i="55"/>
  <c r="E228" i="55"/>
  <c r="F228" i="55"/>
  <c r="G228" i="55"/>
  <c r="H228" i="55"/>
  <c r="I228" i="55"/>
  <c r="C229" i="55"/>
  <c r="D229" i="55"/>
  <c r="E229" i="55"/>
  <c r="F229" i="55"/>
  <c r="G229" i="55"/>
  <c r="H229" i="55"/>
  <c r="I229" i="55"/>
  <c r="C230" i="55"/>
  <c r="D230" i="55"/>
  <c r="E230" i="55"/>
  <c r="F230" i="55"/>
  <c r="G230" i="55"/>
  <c r="H230" i="55"/>
  <c r="I230" i="55"/>
  <c r="C231" i="55"/>
  <c r="D231" i="55"/>
  <c r="E231" i="55"/>
  <c r="F231" i="55"/>
  <c r="G231" i="55"/>
  <c r="H231" i="55"/>
  <c r="I231" i="55"/>
  <c r="C232" i="55"/>
  <c r="D232" i="55"/>
  <c r="E232" i="55"/>
  <c r="F232" i="55"/>
  <c r="G232" i="55"/>
  <c r="H232" i="55"/>
  <c r="I232" i="55"/>
  <c r="C233" i="55"/>
  <c r="D233" i="55"/>
  <c r="E233" i="55"/>
  <c r="F233" i="55"/>
  <c r="G233" i="55"/>
  <c r="H233" i="55"/>
  <c r="I233" i="55"/>
  <c r="C234" i="55"/>
  <c r="D234" i="55"/>
  <c r="E234" i="55"/>
  <c r="F234" i="55"/>
  <c r="G234" i="55"/>
  <c r="H234" i="55"/>
  <c r="I234" i="55"/>
  <c r="C235" i="55"/>
  <c r="D235" i="55"/>
  <c r="E235" i="55"/>
  <c r="F235" i="55"/>
  <c r="G235" i="55"/>
  <c r="H235" i="55"/>
  <c r="I235" i="55"/>
  <c r="C236" i="55"/>
  <c r="D236" i="55"/>
  <c r="E236" i="55"/>
  <c r="F236" i="55"/>
  <c r="G236" i="55"/>
  <c r="H236" i="55"/>
  <c r="I236" i="55"/>
  <c r="C237" i="55"/>
  <c r="D237" i="55"/>
  <c r="E237" i="55"/>
  <c r="F237" i="55"/>
  <c r="G237" i="55"/>
  <c r="H237" i="55"/>
  <c r="I237" i="55"/>
  <c r="C238" i="55"/>
  <c r="D238" i="55"/>
  <c r="E238" i="55"/>
  <c r="F238" i="55"/>
  <c r="G238" i="55"/>
  <c r="H238" i="55"/>
  <c r="I238" i="55"/>
  <c r="C239" i="55"/>
  <c r="D239" i="55"/>
  <c r="E239" i="55"/>
  <c r="F239" i="55"/>
  <c r="G239" i="55"/>
  <c r="H239" i="55"/>
  <c r="I239" i="55"/>
  <c r="C240" i="55"/>
  <c r="D240" i="55"/>
  <c r="E240" i="55"/>
  <c r="F240" i="55"/>
  <c r="G240" i="55"/>
  <c r="H240" i="55"/>
  <c r="I240" i="55"/>
  <c r="C241" i="55"/>
  <c r="D241" i="55"/>
  <c r="E241" i="55"/>
  <c r="F241" i="55"/>
  <c r="G241" i="55"/>
  <c r="H241" i="55"/>
  <c r="I241" i="55"/>
  <c r="C242" i="55"/>
  <c r="D242" i="55"/>
  <c r="E242" i="55"/>
  <c r="F242" i="55"/>
  <c r="G242" i="55"/>
  <c r="H242" i="55"/>
  <c r="I242" i="55"/>
  <c r="C243" i="55"/>
  <c r="D243" i="55"/>
  <c r="E243" i="55"/>
  <c r="F243" i="55"/>
  <c r="G243" i="55"/>
  <c r="H243" i="55"/>
  <c r="I243" i="55"/>
  <c r="C244" i="55"/>
  <c r="D244" i="55"/>
  <c r="E244" i="55"/>
  <c r="F244" i="55"/>
  <c r="G244" i="55"/>
  <c r="H244" i="55"/>
  <c r="I244" i="55"/>
  <c r="C245" i="55"/>
  <c r="D245" i="55"/>
  <c r="E245" i="55"/>
  <c r="F245" i="55"/>
  <c r="G245" i="55"/>
  <c r="H245" i="55"/>
  <c r="I245" i="55"/>
  <c r="C246" i="55"/>
  <c r="D246" i="55"/>
  <c r="E246" i="55"/>
  <c r="F246" i="55"/>
  <c r="G246" i="55"/>
  <c r="H246" i="55"/>
  <c r="I246" i="55"/>
  <c r="C247" i="55"/>
  <c r="D247" i="55"/>
  <c r="E247" i="55"/>
  <c r="F247" i="55"/>
  <c r="G247" i="55"/>
  <c r="H247" i="55"/>
  <c r="I247" i="55"/>
  <c r="C248" i="55"/>
  <c r="D248" i="55"/>
  <c r="E248" i="55"/>
  <c r="F248" i="55"/>
  <c r="G248" i="55"/>
  <c r="H248" i="55"/>
  <c r="I248" i="55"/>
  <c r="C249" i="55"/>
  <c r="D249" i="55"/>
  <c r="E249" i="55"/>
  <c r="F249" i="55"/>
  <c r="G249" i="55"/>
  <c r="H249" i="55"/>
  <c r="I249" i="55"/>
  <c r="C250" i="55"/>
  <c r="D250" i="55"/>
  <c r="E250" i="55"/>
  <c r="F250" i="55"/>
  <c r="G250" i="55"/>
  <c r="H250" i="55"/>
  <c r="I250" i="55"/>
  <c r="C251" i="55"/>
  <c r="D251" i="55"/>
  <c r="E251" i="55"/>
  <c r="F251" i="55"/>
  <c r="G251" i="55"/>
  <c r="H251" i="55"/>
  <c r="I251" i="55"/>
  <c r="C252" i="55"/>
  <c r="D252" i="55"/>
  <c r="E252" i="55"/>
  <c r="F252" i="55"/>
  <c r="G252" i="55"/>
  <c r="H252" i="55"/>
  <c r="I252" i="55"/>
  <c r="C253" i="55"/>
  <c r="D253" i="55"/>
  <c r="E253" i="55"/>
  <c r="F253" i="55"/>
  <c r="G253" i="55"/>
  <c r="H253" i="55"/>
  <c r="I253" i="55"/>
  <c r="C254" i="55"/>
  <c r="D254" i="55"/>
  <c r="E254" i="55"/>
  <c r="F254" i="55"/>
  <c r="G254" i="55"/>
  <c r="H254" i="55"/>
  <c r="I254" i="55"/>
  <c r="C255" i="55"/>
  <c r="D255" i="55"/>
  <c r="E255" i="55"/>
  <c r="F255" i="55"/>
  <c r="G255" i="55"/>
  <c r="H255" i="55"/>
  <c r="I255" i="55"/>
  <c r="C256" i="55"/>
  <c r="D256" i="55"/>
  <c r="E256" i="55"/>
  <c r="F256" i="55"/>
  <c r="G256" i="55"/>
  <c r="H256" i="55"/>
  <c r="I256" i="55"/>
  <c r="C257" i="55"/>
  <c r="D257" i="55"/>
  <c r="E257" i="55"/>
  <c r="F257" i="55"/>
  <c r="G257" i="55"/>
  <c r="H257" i="55"/>
  <c r="I257" i="55"/>
  <c r="C258" i="55"/>
  <c r="D258" i="55"/>
  <c r="E258" i="55"/>
  <c r="F258" i="55"/>
  <c r="G258" i="55"/>
  <c r="H258" i="55"/>
  <c r="I258" i="55"/>
  <c r="C259" i="55"/>
  <c r="D259" i="55"/>
  <c r="E259" i="55"/>
  <c r="F259" i="55"/>
  <c r="G259" i="55"/>
  <c r="H259" i="55"/>
  <c r="I259" i="55"/>
  <c r="C260" i="55"/>
  <c r="D260" i="55"/>
  <c r="E260" i="55"/>
  <c r="F260" i="55"/>
  <c r="G260" i="55"/>
  <c r="H260" i="55"/>
  <c r="I260" i="55"/>
  <c r="C261" i="55"/>
  <c r="D261" i="55"/>
  <c r="E261" i="55"/>
  <c r="F261" i="55"/>
  <c r="G261" i="55"/>
  <c r="H261" i="55"/>
  <c r="I261" i="55"/>
  <c r="C262" i="55"/>
  <c r="D262" i="55"/>
  <c r="E262" i="55"/>
  <c r="F262" i="55"/>
  <c r="G262" i="55"/>
  <c r="H262" i="55"/>
  <c r="I262" i="55"/>
  <c r="C263" i="55"/>
  <c r="D263" i="55"/>
  <c r="E263" i="55"/>
  <c r="F263" i="55"/>
  <c r="G263" i="55"/>
  <c r="H263" i="55"/>
  <c r="I263" i="55"/>
  <c r="C264" i="55"/>
  <c r="D264" i="55"/>
  <c r="E264" i="55"/>
  <c r="F264" i="55"/>
  <c r="G264" i="55"/>
  <c r="H264" i="55"/>
  <c r="I264" i="55"/>
  <c r="C265" i="55"/>
  <c r="D265" i="55"/>
  <c r="E265" i="55"/>
  <c r="F265" i="55"/>
  <c r="G265" i="55"/>
  <c r="H265" i="55"/>
  <c r="I265" i="55"/>
  <c r="C266" i="55"/>
  <c r="D266" i="55"/>
  <c r="E266" i="55"/>
  <c r="F266" i="55"/>
  <c r="G266" i="55"/>
  <c r="H266" i="55"/>
  <c r="I266" i="55"/>
  <c r="C267" i="55"/>
  <c r="D267" i="55"/>
  <c r="E267" i="55"/>
  <c r="F267" i="55"/>
  <c r="G267" i="55"/>
  <c r="H267" i="55"/>
  <c r="I267" i="55"/>
  <c r="C268" i="55"/>
  <c r="D268" i="55"/>
  <c r="E268" i="55"/>
  <c r="F268" i="55"/>
  <c r="G268" i="55"/>
  <c r="H268" i="55"/>
  <c r="I268" i="55"/>
  <c r="C269" i="55"/>
  <c r="D269" i="55"/>
  <c r="E269" i="55"/>
  <c r="F269" i="55"/>
  <c r="G269" i="55"/>
  <c r="H269" i="55"/>
  <c r="I269" i="55"/>
  <c r="C270" i="55"/>
  <c r="D270" i="55"/>
  <c r="E270" i="55"/>
  <c r="F270" i="55"/>
  <c r="G270" i="55"/>
  <c r="H270" i="55"/>
  <c r="I270" i="55"/>
  <c r="C271" i="55"/>
  <c r="D271" i="55"/>
  <c r="E271" i="55"/>
  <c r="F271" i="55"/>
  <c r="G271" i="55"/>
  <c r="H271" i="55"/>
  <c r="I271" i="55"/>
  <c r="C272" i="55"/>
  <c r="D272" i="55"/>
  <c r="E272" i="55"/>
  <c r="F272" i="55"/>
  <c r="G272" i="55"/>
  <c r="H272" i="55"/>
  <c r="I272" i="55"/>
  <c r="C692" i="55"/>
  <c r="D692" i="55"/>
  <c r="E692" i="55"/>
  <c r="F692" i="55"/>
  <c r="G692" i="55"/>
  <c r="H692" i="55"/>
  <c r="I692" i="55"/>
  <c r="J692" i="55"/>
  <c r="C693" i="55"/>
  <c r="D693" i="55"/>
  <c r="E693" i="55"/>
  <c r="F693" i="55"/>
  <c r="G693" i="55"/>
  <c r="H693" i="55"/>
  <c r="I693" i="55"/>
  <c r="J693" i="55"/>
  <c r="C694" i="55"/>
  <c r="D694" i="55"/>
  <c r="E694" i="55"/>
  <c r="F694" i="55"/>
  <c r="G694" i="55"/>
  <c r="H694" i="55"/>
  <c r="I694" i="55"/>
  <c r="J694" i="55"/>
  <c r="C695" i="55"/>
  <c r="D695" i="55"/>
  <c r="E695" i="55"/>
  <c r="F695" i="55"/>
  <c r="G695" i="55"/>
  <c r="H695" i="55"/>
  <c r="I695" i="55"/>
  <c r="J695" i="55"/>
  <c r="C696" i="55"/>
  <c r="D696" i="55"/>
  <c r="E696" i="55"/>
  <c r="F696" i="55"/>
  <c r="G696" i="55"/>
  <c r="H696" i="55"/>
  <c r="I696" i="55"/>
  <c r="J696" i="55"/>
  <c r="C697" i="55"/>
  <c r="D697" i="55"/>
  <c r="E697" i="55"/>
  <c r="F697" i="55"/>
  <c r="G697" i="55"/>
  <c r="H697" i="55"/>
  <c r="I697" i="55"/>
  <c r="J697" i="55"/>
  <c r="C698" i="55"/>
  <c r="D698" i="55"/>
  <c r="E698" i="55"/>
  <c r="F698" i="55"/>
  <c r="G698" i="55"/>
  <c r="H698" i="55"/>
  <c r="I698" i="55"/>
  <c r="J698" i="55"/>
  <c r="C699" i="55"/>
  <c r="D699" i="55"/>
  <c r="E699" i="55"/>
  <c r="F699" i="55"/>
  <c r="G699" i="55"/>
  <c r="H699" i="55"/>
  <c r="I699" i="55"/>
  <c r="J699" i="55"/>
  <c r="C700" i="55"/>
  <c r="D700" i="55"/>
  <c r="E700" i="55"/>
  <c r="F700" i="55"/>
  <c r="G700" i="55"/>
  <c r="H700" i="55"/>
  <c r="I700" i="55"/>
  <c r="J700" i="55"/>
  <c r="C701" i="55"/>
  <c r="D701" i="55"/>
  <c r="E701" i="55"/>
  <c r="F701" i="55"/>
  <c r="G701" i="55"/>
  <c r="H701" i="55"/>
  <c r="I701" i="55"/>
  <c r="J701" i="55"/>
  <c r="C702" i="55"/>
  <c r="D702" i="55"/>
  <c r="E702" i="55"/>
  <c r="F702" i="55"/>
  <c r="G702" i="55"/>
  <c r="H702" i="55"/>
  <c r="I702" i="55"/>
  <c r="J702" i="55"/>
  <c r="C703" i="55"/>
  <c r="D703" i="55"/>
  <c r="E703" i="55"/>
  <c r="F703" i="55"/>
  <c r="G703" i="55"/>
  <c r="H703" i="55"/>
  <c r="I703" i="55"/>
  <c r="J703" i="55"/>
  <c r="C704" i="55"/>
  <c r="D704" i="55"/>
  <c r="E704" i="55"/>
  <c r="F704" i="55"/>
  <c r="G704" i="55"/>
  <c r="H704" i="55"/>
  <c r="I704" i="55"/>
  <c r="J704" i="55"/>
  <c r="C705" i="55"/>
  <c r="D705" i="55"/>
  <c r="E705" i="55"/>
  <c r="F705" i="55"/>
  <c r="G705" i="55"/>
  <c r="H705" i="55"/>
  <c r="I705" i="55"/>
  <c r="J705" i="55"/>
  <c r="C706" i="55"/>
  <c r="D706" i="55"/>
  <c r="E706" i="55"/>
  <c r="F706" i="55"/>
  <c r="G706" i="55"/>
  <c r="H706" i="55"/>
  <c r="I706" i="55"/>
  <c r="J706" i="55"/>
  <c r="C707" i="55"/>
  <c r="D707" i="55"/>
  <c r="E707" i="55"/>
  <c r="F707" i="55"/>
  <c r="G707" i="55"/>
  <c r="H707" i="55"/>
  <c r="I707" i="55"/>
  <c r="J707" i="55"/>
  <c r="C708" i="55"/>
  <c r="D708" i="55"/>
  <c r="E708" i="55"/>
  <c r="F708" i="55"/>
  <c r="G708" i="55"/>
  <c r="H708" i="55"/>
  <c r="I708" i="55"/>
  <c r="J708" i="55"/>
  <c r="C709" i="55"/>
  <c r="D709" i="55"/>
  <c r="E709" i="55"/>
  <c r="F709" i="55"/>
  <c r="G709" i="55"/>
  <c r="H709" i="55"/>
  <c r="I709" i="55"/>
  <c r="J709" i="55"/>
  <c r="C710" i="55"/>
  <c r="D710" i="55"/>
  <c r="E710" i="55"/>
  <c r="F710" i="55"/>
  <c r="G710" i="55"/>
  <c r="H710" i="55"/>
  <c r="I710" i="55"/>
  <c r="J710" i="55"/>
  <c r="C711" i="55"/>
  <c r="D711" i="55"/>
  <c r="E711" i="55"/>
  <c r="F711" i="55"/>
  <c r="G711" i="55"/>
  <c r="H711" i="55"/>
  <c r="I711" i="55"/>
  <c r="J711" i="55"/>
  <c r="C712" i="55"/>
  <c r="D712" i="55"/>
  <c r="E712" i="55"/>
  <c r="F712" i="55"/>
  <c r="G712" i="55"/>
  <c r="H712" i="55"/>
  <c r="I712" i="55"/>
  <c r="J712" i="55"/>
  <c r="C713" i="55"/>
  <c r="D713" i="55"/>
  <c r="E713" i="55"/>
  <c r="F713" i="55"/>
  <c r="G713" i="55"/>
  <c r="H713" i="55"/>
  <c r="I713" i="55"/>
  <c r="J713" i="55"/>
  <c r="C714" i="55"/>
  <c r="D714" i="55"/>
  <c r="E714" i="55"/>
  <c r="F714" i="55"/>
  <c r="G714" i="55"/>
  <c r="H714" i="55"/>
  <c r="I714" i="55"/>
  <c r="J714" i="55"/>
  <c r="C715" i="55"/>
  <c r="D715" i="55"/>
  <c r="E715" i="55"/>
  <c r="F715" i="55"/>
  <c r="G715" i="55"/>
  <c r="H715" i="55"/>
  <c r="I715" i="55"/>
  <c r="J715" i="55"/>
  <c r="C716" i="55"/>
  <c r="D716" i="55"/>
  <c r="E716" i="55"/>
  <c r="F716" i="55"/>
  <c r="G716" i="55"/>
  <c r="H716" i="55"/>
  <c r="I716" i="55"/>
  <c r="J716" i="55"/>
  <c r="C717" i="55"/>
  <c r="D717" i="55"/>
  <c r="E717" i="55"/>
  <c r="F717" i="55"/>
  <c r="G717" i="55"/>
  <c r="H717" i="55"/>
  <c r="I717" i="55"/>
  <c r="J717" i="55"/>
  <c r="C718" i="55"/>
  <c r="D718" i="55"/>
  <c r="E718" i="55"/>
  <c r="F718" i="55"/>
  <c r="G718" i="55"/>
  <c r="H718" i="55"/>
  <c r="I718" i="55"/>
  <c r="J718" i="55"/>
  <c r="C719" i="55"/>
  <c r="D719" i="55"/>
  <c r="E719" i="55"/>
  <c r="F719" i="55"/>
  <c r="G719" i="55"/>
  <c r="H719" i="55"/>
  <c r="I719" i="55"/>
  <c r="J719" i="55"/>
  <c r="C720" i="55"/>
  <c r="D720" i="55"/>
  <c r="E720" i="55"/>
  <c r="F720" i="55"/>
  <c r="G720" i="55"/>
  <c r="H720" i="55"/>
  <c r="I720" i="55"/>
  <c r="J720" i="55"/>
  <c r="C721" i="55"/>
  <c r="D721" i="55"/>
  <c r="E721" i="55"/>
  <c r="F721" i="55"/>
  <c r="G721" i="55"/>
  <c r="H721" i="55"/>
  <c r="I721" i="55"/>
  <c r="J721" i="55"/>
  <c r="C722" i="55"/>
  <c r="D722" i="55"/>
  <c r="E722" i="55"/>
  <c r="F722" i="55"/>
  <c r="G722" i="55"/>
  <c r="H722" i="55"/>
  <c r="I722" i="55"/>
  <c r="J722" i="55"/>
  <c r="C723" i="55"/>
  <c r="D723" i="55"/>
  <c r="E723" i="55"/>
  <c r="F723" i="55"/>
  <c r="G723" i="55"/>
  <c r="H723" i="55"/>
  <c r="I723" i="55"/>
  <c r="J723" i="55"/>
  <c r="C724" i="55"/>
  <c r="D724" i="55"/>
  <c r="E724" i="55"/>
  <c r="F724" i="55"/>
  <c r="G724" i="55"/>
  <c r="H724" i="55"/>
  <c r="I724" i="55"/>
  <c r="J724" i="55"/>
  <c r="C725" i="55"/>
  <c r="D725" i="55"/>
  <c r="E725" i="55"/>
  <c r="F725" i="55"/>
  <c r="G725" i="55"/>
  <c r="H725" i="55"/>
  <c r="I725" i="55"/>
  <c r="J725" i="55"/>
  <c r="C726" i="55"/>
  <c r="D726" i="55"/>
  <c r="E726" i="55"/>
  <c r="F726" i="55"/>
  <c r="G726" i="55"/>
  <c r="H726" i="55"/>
  <c r="I726" i="55"/>
  <c r="J726" i="55"/>
  <c r="C727" i="55"/>
  <c r="D727" i="55"/>
  <c r="E727" i="55"/>
  <c r="F727" i="55"/>
  <c r="G727" i="55"/>
  <c r="H727" i="55"/>
  <c r="I727" i="55"/>
  <c r="J727" i="55"/>
  <c r="C728" i="55"/>
  <c r="D728" i="55"/>
  <c r="E728" i="55"/>
  <c r="F728" i="55"/>
  <c r="G728" i="55"/>
  <c r="H728" i="55"/>
  <c r="I728" i="55"/>
  <c r="J728" i="55"/>
  <c r="C729" i="55"/>
  <c r="D729" i="55"/>
  <c r="E729" i="55"/>
  <c r="F729" i="55"/>
  <c r="G729" i="55"/>
  <c r="H729" i="55"/>
  <c r="I729" i="55"/>
  <c r="J729" i="55"/>
  <c r="C730" i="55"/>
  <c r="D730" i="55"/>
  <c r="E730" i="55"/>
  <c r="F730" i="55"/>
  <c r="G730" i="55"/>
  <c r="H730" i="55"/>
  <c r="I730" i="55"/>
  <c r="J730" i="55"/>
  <c r="C731" i="55"/>
  <c r="D731" i="55"/>
  <c r="E731" i="55"/>
  <c r="F731" i="55"/>
  <c r="G731" i="55"/>
  <c r="H731" i="55"/>
  <c r="I731" i="55"/>
  <c r="J731" i="55"/>
  <c r="C732" i="55"/>
  <c r="D732" i="55"/>
  <c r="E732" i="55"/>
  <c r="F732" i="55"/>
  <c r="G732" i="55"/>
  <c r="H732" i="55"/>
  <c r="I732" i="55"/>
  <c r="J732" i="55"/>
  <c r="C733" i="55"/>
  <c r="D733" i="55"/>
  <c r="E733" i="55"/>
  <c r="F733" i="55"/>
  <c r="G733" i="55"/>
  <c r="H733" i="55"/>
  <c r="I733" i="55"/>
  <c r="J733" i="55"/>
  <c r="C734" i="55"/>
  <c r="D734" i="55"/>
  <c r="E734" i="55"/>
  <c r="F734" i="55"/>
  <c r="G734" i="55"/>
  <c r="H734" i="55"/>
  <c r="I734" i="55"/>
  <c r="J734" i="55"/>
  <c r="C735" i="55"/>
  <c r="D735" i="55"/>
  <c r="E735" i="55"/>
  <c r="F735" i="55"/>
  <c r="G735" i="55"/>
  <c r="H735" i="55"/>
  <c r="I735" i="55"/>
  <c r="J735" i="55"/>
  <c r="C736" i="55"/>
  <c r="D736" i="55"/>
  <c r="E736" i="55"/>
  <c r="F736" i="55"/>
  <c r="G736" i="55"/>
  <c r="H736" i="55"/>
  <c r="I736" i="55"/>
  <c r="J736" i="55"/>
  <c r="C737" i="55"/>
  <c r="D737" i="55"/>
  <c r="E737" i="55"/>
  <c r="F737" i="55"/>
  <c r="G737" i="55"/>
  <c r="H737" i="55"/>
  <c r="I737" i="55"/>
  <c r="J737" i="55"/>
  <c r="C738" i="55"/>
  <c r="D738" i="55"/>
  <c r="E738" i="55"/>
  <c r="F738" i="55"/>
  <c r="G738" i="55"/>
  <c r="H738" i="55"/>
  <c r="I738" i="55"/>
  <c r="J738" i="55"/>
  <c r="C739" i="55"/>
  <c r="D739" i="55"/>
  <c r="E739" i="55"/>
  <c r="F739" i="55"/>
  <c r="G739" i="55"/>
  <c r="H739" i="55"/>
  <c r="I739" i="55"/>
  <c r="J739" i="55"/>
  <c r="C740" i="55"/>
  <c r="D740" i="55"/>
  <c r="E740" i="55"/>
  <c r="F740" i="55"/>
  <c r="G740" i="55"/>
  <c r="H740" i="55"/>
  <c r="I740" i="55"/>
  <c r="J740" i="55"/>
  <c r="C741" i="55"/>
  <c r="D741" i="55"/>
  <c r="E741" i="55"/>
  <c r="F741" i="55"/>
  <c r="G741" i="55"/>
  <c r="H741" i="55"/>
  <c r="I741" i="55"/>
  <c r="J741" i="55"/>
  <c r="C1068" i="55"/>
  <c r="D1068" i="55"/>
  <c r="E1068" i="55"/>
  <c r="F1068" i="55"/>
  <c r="G1068" i="55"/>
  <c r="H1068" i="55"/>
  <c r="I1068" i="55"/>
  <c r="C335" i="55"/>
  <c r="D335" i="55"/>
  <c r="E335" i="55"/>
  <c r="F335" i="55"/>
  <c r="G335" i="55"/>
  <c r="H335" i="55"/>
  <c r="I335" i="55"/>
  <c r="C441" i="55"/>
  <c r="D441" i="55"/>
  <c r="E441" i="55"/>
  <c r="F441" i="55"/>
  <c r="G441" i="55"/>
  <c r="H441" i="55"/>
  <c r="I441" i="55"/>
  <c r="C647" i="55"/>
  <c r="D647" i="55"/>
  <c r="E647" i="55"/>
  <c r="F647" i="55"/>
  <c r="G647" i="55"/>
  <c r="H647" i="55"/>
  <c r="I647" i="55"/>
  <c r="H22" i="40"/>
  <c r="J1068" i="55" s="1"/>
  <c r="H13" i="39"/>
  <c r="J647" i="55" s="1"/>
  <c r="H14" i="37"/>
  <c r="J441" i="55" s="1"/>
  <c r="H12" i="38"/>
  <c r="J335" i="55" s="1"/>
  <c r="H8" i="36"/>
  <c r="H9" i="37"/>
  <c r="H10" i="37"/>
  <c r="H11" i="37"/>
  <c r="H12" i="37"/>
  <c r="H13" i="37"/>
  <c r="H15" i="37"/>
  <c r="H16" i="37"/>
  <c r="H17" i="37"/>
  <c r="H18" i="37"/>
  <c r="H19" i="37"/>
  <c r="H20" i="37"/>
  <c r="H21" i="37"/>
  <c r="H22" i="37"/>
  <c r="H23" i="37"/>
  <c r="H24" i="37"/>
  <c r="H25" i="37"/>
  <c r="H26" i="37"/>
  <c r="H27" i="37"/>
  <c r="H28" i="37"/>
  <c r="H29" i="37"/>
  <c r="H30" i="37"/>
  <c r="H31" i="37"/>
  <c r="H32" i="37"/>
  <c r="H33" i="37"/>
  <c r="H34" i="37"/>
  <c r="H35" i="37"/>
  <c r="H36" i="37"/>
  <c r="H37" i="37"/>
  <c r="H38" i="37"/>
  <c r="H39" i="37"/>
  <c r="H40" i="37"/>
  <c r="H41" i="37"/>
  <c r="H42" i="37"/>
  <c r="H43" i="37"/>
  <c r="H44" i="37"/>
  <c r="H45" i="37"/>
  <c r="H46" i="37"/>
  <c r="H47" i="37"/>
  <c r="H48" i="37"/>
  <c r="H49" i="37"/>
  <c r="H50" i="37"/>
  <c r="H51" i="37"/>
  <c r="H52" i="37"/>
  <c r="H53" i="37"/>
  <c r="H54" i="37"/>
  <c r="H55" i="37"/>
  <c r="H56" i="37"/>
  <c r="H57" i="37"/>
  <c r="G10" i="55" l="1"/>
  <c r="J227" i="55"/>
  <c r="L8" i="44" l="1"/>
  <c r="B16" i="43" s="1"/>
  <c r="N747" i="55" l="1"/>
  <c r="N752" i="55"/>
  <c r="N756" i="55"/>
  <c r="N760" i="55"/>
  <c r="N764" i="55"/>
  <c r="N768" i="55"/>
  <c r="N772" i="55"/>
  <c r="N776" i="55"/>
  <c r="N780" i="55"/>
  <c r="N784" i="55"/>
  <c r="N788" i="55"/>
  <c r="N792" i="55"/>
  <c r="N748" i="55"/>
  <c r="N749" i="55"/>
  <c r="N750" i="55"/>
  <c r="N753" i="55"/>
  <c r="N754" i="55"/>
  <c r="N757" i="55"/>
  <c r="N758" i="55"/>
  <c r="N761" i="55"/>
  <c r="N762" i="55"/>
  <c r="N765" i="55"/>
  <c r="N766" i="55"/>
  <c r="N769" i="55"/>
  <c r="N770" i="55"/>
  <c r="N773" i="55"/>
  <c r="N774" i="55"/>
  <c r="N777" i="55"/>
  <c r="N778" i="55"/>
  <c r="N781" i="55"/>
  <c r="N782" i="55"/>
  <c r="N785" i="55"/>
  <c r="N786" i="55"/>
  <c r="N789" i="55"/>
  <c r="N790" i="55"/>
  <c r="N793" i="55"/>
  <c r="N794" i="55"/>
  <c r="H747" i="55"/>
  <c r="H748" i="55"/>
  <c r="H749" i="55"/>
  <c r="H750" i="55"/>
  <c r="H751" i="55"/>
  <c r="H752" i="55"/>
  <c r="H753" i="55"/>
  <c r="H754" i="55"/>
  <c r="H755" i="55"/>
  <c r="H756" i="55"/>
  <c r="H757" i="55"/>
  <c r="H758" i="55"/>
  <c r="H759" i="55"/>
  <c r="H760" i="55"/>
  <c r="H761" i="55"/>
  <c r="H762" i="55"/>
  <c r="H763" i="55"/>
  <c r="H764" i="55"/>
  <c r="H765" i="55"/>
  <c r="H766" i="55"/>
  <c r="H767" i="55"/>
  <c r="H768" i="55"/>
  <c r="H769" i="55"/>
  <c r="H770" i="55"/>
  <c r="H771" i="55"/>
  <c r="H772" i="55"/>
  <c r="H773" i="55"/>
  <c r="H774" i="55"/>
  <c r="H775" i="55"/>
  <c r="H776" i="55"/>
  <c r="H777" i="55"/>
  <c r="H778" i="55"/>
  <c r="H779" i="55"/>
  <c r="H780" i="55"/>
  <c r="H781" i="55"/>
  <c r="H782" i="55"/>
  <c r="H783" i="55"/>
  <c r="H784" i="55"/>
  <c r="H785" i="55"/>
  <c r="H786" i="55"/>
  <c r="H787" i="55"/>
  <c r="H788" i="55"/>
  <c r="H789" i="55"/>
  <c r="H790" i="55"/>
  <c r="H791" i="55"/>
  <c r="H792" i="55"/>
  <c r="H793" i="55"/>
  <c r="H794" i="55"/>
  <c r="C748" i="55"/>
  <c r="D748" i="55"/>
  <c r="E748" i="55"/>
  <c r="F748" i="55"/>
  <c r="G748" i="55"/>
  <c r="I748" i="55"/>
  <c r="K748" i="55"/>
  <c r="L748" i="55"/>
  <c r="M748" i="55"/>
  <c r="C749" i="55"/>
  <c r="D749" i="55"/>
  <c r="E749" i="55"/>
  <c r="F749" i="55"/>
  <c r="G749" i="55"/>
  <c r="I749" i="55"/>
  <c r="K749" i="55"/>
  <c r="L749" i="55"/>
  <c r="M749" i="55"/>
  <c r="C750" i="55"/>
  <c r="D750" i="55"/>
  <c r="E750" i="55"/>
  <c r="F750" i="55"/>
  <c r="G750" i="55"/>
  <c r="I750" i="55"/>
  <c r="K750" i="55"/>
  <c r="L750" i="55"/>
  <c r="M750" i="55"/>
  <c r="C751" i="55"/>
  <c r="D751" i="55"/>
  <c r="E751" i="55"/>
  <c r="F751" i="55"/>
  <c r="G751" i="55"/>
  <c r="I751" i="55"/>
  <c r="K751" i="55"/>
  <c r="L751" i="55"/>
  <c r="M751" i="55"/>
  <c r="C752" i="55"/>
  <c r="D752" i="55"/>
  <c r="E752" i="55"/>
  <c r="F752" i="55"/>
  <c r="G752" i="55"/>
  <c r="I752" i="55"/>
  <c r="K752" i="55"/>
  <c r="L752" i="55"/>
  <c r="M752" i="55"/>
  <c r="C753" i="55"/>
  <c r="D753" i="55"/>
  <c r="E753" i="55"/>
  <c r="F753" i="55"/>
  <c r="G753" i="55"/>
  <c r="I753" i="55"/>
  <c r="K753" i="55"/>
  <c r="L753" i="55"/>
  <c r="M753" i="55"/>
  <c r="C754" i="55"/>
  <c r="D754" i="55"/>
  <c r="E754" i="55"/>
  <c r="F754" i="55"/>
  <c r="G754" i="55"/>
  <c r="I754" i="55"/>
  <c r="K754" i="55"/>
  <c r="L754" i="55"/>
  <c r="M754" i="55"/>
  <c r="C755" i="55"/>
  <c r="D755" i="55"/>
  <c r="E755" i="55"/>
  <c r="F755" i="55"/>
  <c r="G755" i="55"/>
  <c r="I755" i="55"/>
  <c r="K755" i="55"/>
  <c r="L755" i="55"/>
  <c r="M755" i="55"/>
  <c r="C756" i="55"/>
  <c r="D756" i="55"/>
  <c r="E756" i="55"/>
  <c r="F756" i="55"/>
  <c r="G756" i="55"/>
  <c r="I756" i="55"/>
  <c r="K756" i="55"/>
  <c r="L756" i="55"/>
  <c r="M756" i="55"/>
  <c r="C757" i="55"/>
  <c r="D757" i="55"/>
  <c r="E757" i="55"/>
  <c r="F757" i="55"/>
  <c r="G757" i="55"/>
  <c r="I757" i="55"/>
  <c r="K757" i="55"/>
  <c r="L757" i="55"/>
  <c r="M757" i="55"/>
  <c r="C758" i="55"/>
  <c r="D758" i="55"/>
  <c r="E758" i="55"/>
  <c r="F758" i="55"/>
  <c r="G758" i="55"/>
  <c r="I758" i="55"/>
  <c r="K758" i="55"/>
  <c r="L758" i="55"/>
  <c r="M758" i="55"/>
  <c r="C759" i="55"/>
  <c r="D759" i="55"/>
  <c r="E759" i="55"/>
  <c r="F759" i="55"/>
  <c r="G759" i="55"/>
  <c r="I759" i="55"/>
  <c r="K759" i="55"/>
  <c r="L759" i="55"/>
  <c r="M759" i="55"/>
  <c r="C760" i="55"/>
  <c r="D760" i="55"/>
  <c r="E760" i="55"/>
  <c r="F760" i="55"/>
  <c r="G760" i="55"/>
  <c r="I760" i="55"/>
  <c r="K760" i="55"/>
  <c r="L760" i="55"/>
  <c r="M760" i="55"/>
  <c r="C761" i="55"/>
  <c r="D761" i="55"/>
  <c r="E761" i="55"/>
  <c r="F761" i="55"/>
  <c r="G761" i="55"/>
  <c r="I761" i="55"/>
  <c r="K761" i="55"/>
  <c r="L761" i="55"/>
  <c r="M761" i="55"/>
  <c r="C762" i="55"/>
  <c r="D762" i="55"/>
  <c r="E762" i="55"/>
  <c r="F762" i="55"/>
  <c r="G762" i="55"/>
  <c r="I762" i="55"/>
  <c r="K762" i="55"/>
  <c r="L762" i="55"/>
  <c r="M762" i="55"/>
  <c r="C763" i="55"/>
  <c r="D763" i="55"/>
  <c r="E763" i="55"/>
  <c r="F763" i="55"/>
  <c r="G763" i="55"/>
  <c r="I763" i="55"/>
  <c r="K763" i="55"/>
  <c r="L763" i="55"/>
  <c r="M763" i="55"/>
  <c r="C764" i="55"/>
  <c r="D764" i="55"/>
  <c r="E764" i="55"/>
  <c r="F764" i="55"/>
  <c r="G764" i="55"/>
  <c r="I764" i="55"/>
  <c r="K764" i="55"/>
  <c r="L764" i="55"/>
  <c r="M764" i="55"/>
  <c r="C765" i="55"/>
  <c r="D765" i="55"/>
  <c r="E765" i="55"/>
  <c r="F765" i="55"/>
  <c r="G765" i="55"/>
  <c r="I765" i="55"/>
  <c r="K765" i="55"/>
  <c r="L765" i="55"/>
  <c r="M765" i="55"/>
  <c r="C766" i="55"/>
  <c r="D766" i="55"/>
  <c r="E766" i="55"/>
  <c r="F766" i="55"/>
  <c r="G766" i="55"/>
  <c r="I766" i="55"/>
  <c r="K766" i="55"/>
  <c r="L766" i="55"/>
  <c r="M766" i="55"/>
  <c r="C767" i="55"/>
  <c r="D767" i="55"/>
  <c r="E767" i="55"/>
  <c r="F767" i="55"/>
  <c r="G767" i="55"/>
  <c r="I767" i="55"/>
  <c r="K767" i="55"/>
  <c r="L767" i="55"/>
  <c r="M767" i="55"/>
  <c r="C768" i="55"/>
  <c r="D768" i="55"/>
  <c r="E768" i="55"/>
  <c r="F768" i="55"/>
  <c r="G768" i="55"/>
  <c r="I768" i="55"/>
  <c r="K768" i="55"/>
  <c r="L768" i="55"/>
  <c r="M768" i="55"/>
  <c r="C769" i="55"/>
  <c r="D769" i="55"/>
  <c r="E769" i="55"/>
  <c r="F769" i="55"/>
  <c r="G769" i="55"/>
  <c r="I769" i="55"/>
  <c r="K769" i="55"/>
  <c r="L769" i="55"/>
  <c r="M769" i="55"/>
  <c r="C770" i="55"/>
  <c r="D770" i="55"/>
  <c r="E770" i="55"/>
  <c r="F770" i="55"/>
  <c r="G770" i="55"/>
  <c r="I770" i="55"/>
  <c r="K770" i="55"/>
  <c r="L770" i="55"/>
  <c r="M770" i="55"/>
  <c r="C771" i="55"/>
  <c r="D771" i="55"/>
  <c r="E771" i="55"/>
  <c r="F771" i="55"/>
  <c r="G771" i="55"/>
  <c r="I771" i="55"/>
  <c r="K771" i="55"/>
  <c r="L771" i="55"/>
  <c r="M771" i="55"/>
  <c r="C772" i="55"/>
  <c r="D772" i="55"/>
  <c r="E772" i="55"/>
  <c r="F772" i="55"/>
  <c r="G772" i="55"/>
  <c r="I772" i="55"/>
  <c r="K772" i="55"/>
  <c r="L772" i="55"/>
  <c r="M772" i="55"/>
  <c r="C773" i="55"/>
  <c r="D773" i="55"/>
  <c r="E773" i="55"/>
  <c r="F773" i="55"/>
  <c r="G773" i="55"/>
  <c r="I773" i="55"/>
  <c r="K773" i="55"/>
  <c r="L773" i="55"/>
  <c r="M773" i="55"/>
  <c r="C774" i="55"/>
  <c r="D774" i="55"/>
  <c r="E774" i="55"/>
  <c r="F774" i="55"/>
  <c r="G774" i="55"/>
  <c r="I774" i="55"/>
  <c r="K774" i="55"/>
  <c r="L774" i="55"/>
  <c r="M774" i="55"/>
  <c r="C775" i="55"/>
  <c r="D775" i="55"/>
  <c r="E775" i="55"/>
  <c r="F775" i="55"/>
  <c r="G775" i="55"/>
  <c r="I775" i="55"/>
  <c r="K775" i="55"/>
  <c r="L775" i="55"/>
  <c r="M775" i="55"/>
  <c r="C776" i="55"/>
  <c r="D776" i="55"/>
  <c r="E776" i="55"/>
  <c r="F776" i="55"/>
  <c r="G776" i="55"/>
  <c r="I776" i="55"/>
  <c r="K776" i="55"/>
  <c r="L776" i="55"/>
  <c r="M776" i="55"/>
  <c r="C777" i="55"/>
  <c r="D777" i="55"/>
  <c r="E777" i="55"/>
  <c r="F777" i="55"/>
  <c r="G777" i="55"/>
  <c r="I777" i="55"/>
  <c r="K777" i="55"/>
  <c r="L777" i="55"/>
  <c r="M777" i="55"/>
  <c r="C778" i="55"/>
  <c r="D778" i="55"/>
  <c r="E778" i="55"/>
  <c r="F778" i="55"/>
  <c r="G778" i="55"/>
  <c r="I778" i="55"/>
  <c r="K778" i="55"/>
  <c r="L778" i="55"/>
  <c r="M778" i="55"/>
  <c r="C779" i="55"/>
  <c r="D779" i="55"/>
  <c r="E779" i="55"/>
  <c r="F779" i="55"/>
  <c r="G779" i="55"/>
  <c r="I779" i="55"/>
  <c r="K779" i="55"/>
  <c r="L779" i="55"/>
  <c r="M779" i="55"/>
  <c r="C780" i="55"/>
  <c r="D780" i="55"/>
  <c r="E780" i="55"/>
  <c r="F780" i="55"/>
  <c r="G780" i="55"/>
  <c r="I780" i="55"/>
  <c r="K780" i="55"/>
  <c r="L780" i="55"/>
  <c r="M780" i="55"/>
  <c r="C781" i="55"/>
  <c r="D781" i="55"/>
  <c r="E781" i="55"/>
  <c r="F781" i="55"/>
  <c r="G781" i="55"/>
  <c r="I781" i="55"/>
  <c r="K781" i="55"/>
  <c r="L781" i="55"/>
  <c r="M781" i="55"/>
  <c r="C782" i="55"/>
  <c r="D782" i="55"/>
  <c r="E782" i="55"/>
  <c r="F782" i="55"/>
  <c r="G782" i="55"/>
  <c r="I782" i="55"/>
  <c r="K782" i="55"/>
  <c r="L782" i="55"/>
  <c r="M782" i="55"/>
  <c r="C783" i="55"/>
  <c r="D783" i="55"/>
  <c r="E783" i="55"/>
  <c r="F783" i="55"/>
  <c r="G783" i="55"/>
  <c r="I783" i="55"/>
  <c r="K783" i="55"/>
  <c r="L783" i="55"/>
  <c r="M783" i="55"/>
  <c r="C784" i="55"/>
  <c r="D784" i="55"/>
  <c r="E784" i="55"/>
  <c r="F784" i="55"/>
  <c r="G784" i="55"/>
  <c r="I784" i="55"/>
  <c r="K784" i="55"/>
  <c r="L784" i="55"/>
  <c r="M784" i="55"/>
  <c r="C785" i="55"/>
  <c r="D785" i="55"/>
  <c r="E785" i="55"/>
  <c r="F785" i="55"/>
  <c r="G785" i="55"/>
  <c r="I785" i="55"/>
  <c r="K785" i="55"/>
  <c r="L785" i="55"/>
  <c r="M785" i="55"/>
  <c r="C786" i="55"/>
  <c r="D786" i="55"/>
  <c r="E786" i="55"/>
  <c r="F786" i="55"/>
  <c r="G786" i="55"/>
  <c r="I786" i="55"/>
  <c r="K786" i="55"/>
  <c r="L786" i="55"/>
  <c r="M786" i="55"/>
  <c r="C787" i="55"/>
  <c r="D787" i="55"/>
  <c r="E787" i="55"/>
  <c r="F787" i="55"/>
  <c r="G787" i="55"/>
  <c r="I787" i="55"/>
  <c r="K787" i="55"/>
  <c r="L787" i="55"/>
  <c r="M787" i="55"/>
  <c r="C788" i="55"/>
  <c r="D788" i="55"/>
  <c r="E788" i="55"/>
  <c r="F788" i="55"/>
  <c r="G788" i="55"/>
  <c r="I788" i="55"/>
  <c r="K788" i="55"/>
  <c r="L788" i="55"/>
  <c r="M788" i="55"/>
  <c r="C789" i="55"/>
  <c r="D789" i="55"/>
  <c r="E789" i="55"/>
  <c r="F789" i="55"/>
  <c r="G789" i="55"/>
  <c r="I789" i="55"/>
  <c r="K789" i="55"/>
  <c r="L789" i="55"/>
  <c r="M789" i="55"/>
  <c r="C790" i="55"/>
  <c r="D790" i="55"/>
  <c r="E790" i="55"/>
  <c r="F790" i="55"/>
  <c r="G790" i="55"/>
  <c r="I790" i="55"/>
  <c r="K790" i="55"/>
  <c r="L790" i="55"/>
  <c r="M790" i="55"/>
  <c r="C791" i="55"/>
  <c r="D791" i="55"/>
  <c r="E791" i="55"/>
  <c r="F791" i="55"/>
  <c r="G791" i="55"/>
  <c r="I791" i="55"/>
  <c r="K791" i="55"/>
  <c r="L791" i="55"/>
  <c r="M791" i="55"/>
  <c r="C792" i="55"/>
  <c r="D792" i="55"/>
  <c r="E792" i="55"/>
  <c r="F792" i="55"/>
  <c r="G792" i="55"/>
  <c r="I792" i="55"/>
  <c r="K792" i="55"/>
  <c r="L792" i="55"/>
  <c r="M792" i="55"/>
  <c r="C793" i="55"/>
  <c r="D793" i="55"/>
  <c r="E793" i="55"/>
  <c r="F793" i="55"/>
  <c r="G793" i="55"/>
  <c r="I793" i="55"/>
  <c r="K793" i="55"/>
  <c r="L793" i="55"/>
  <c r="M793" i="55"/>
  <c r="C794" i="55"/>
  <c r="D794" i="55"/>
  <c r="E794" i="55"/>
  <c r="F794" i="55"/>
  <c r="G794" i="55"/>
  <c r="I794" i="55"/>
  <c r="K794" i="55"/>
  <c r="L794" i="55"/>
  <c r="M794" i="55"/>
  <c r="C795" i="55"/>
  <c r="D795" i="55"/>
  <c r="E795" i="55"/>
  <c r="F795" i="55"/>
  <c r="G795" i="55"/>
  <c r="H795" i="55"/>
  <c r="I795" i="55"/>
  <c r="K795" i="55"/>
  <c r="L795" i="55"/>
  <c r="M795" i="55"/>
  <c r="D747" i="55"/>
  <c r="E747" i="55"/>
  <c r="F747" i="55"/>
  <c r="G747" i="55"/>
  <c r="I747" i="55"/>
  <c r="K747" i="55"/>
  <c r="L747" i="55"/>
  <c r="M747" i="55"/>
  <c r="E746" i="55"/>
  <c r="F746" i="55"/>
  <c r="G746" i="55"/>
  <c r="H746" i="55"/>
  <c r="D746" i="55"/>
  <c r="N751" i="55"/>
  <c r="N755" i="55"/>
  <c r="N759" i="55"/>
  <c r="N763" i="55"/>
  <c r="N767" i="55"/>
  <c r="N771" i="55"/>
  <c r="N775" i="55"/>
  <c r="N779" i="55"/>
  <c r="N783" i="55"/>
  <c r="N787" i="55"/>
  <c r="N791" i="55"/>
  <c r="N795" i="55"/>
  <c r="N896" i="55" l="1"/>
  <c r="A32" i="57"/>
  <c r="C29" i="57"/>
  <c r="B29" i="57"/>
  <c r="A11" i="57" l="1"/>
  <c r="C27" i="57" l="1"/>
  <c r="B4" i="35"/>
  <c r="B4" i="53"/>
  <c r="B4" i="44"/>
  <c r="B4" i="36"/>
  <c r="B4" i="38"/>
  <c r="B4" i="37"/>
  <c r="B4" i="40"/>
  <c r="B4" i="39"/>
  <c r="B4" i="41"/>
  <c r="A60" i="57"/>
  <c r="C11" i="57"/>
  <c r="B11" i="57"/>
  <c r="C20" i="57"/>
  <c r="A20" i="57"/>
  <c r="C18" i="57"/>
  <c r="B18" i="57"/>
  <c r="A18" i="57"/>
  <c r="B37" i="57"/>
  <c r="B35" i="57"/>
  <c r="B27" i="57"/>
  <c r="A13" i="57"/>
  <c r="G9" i="57" l="1"/>
  <c r="A2" i="55"/>
  <c r="B5" i="56"/>
  <c r="A1" i="56"/>
  <c r="B6" i="43"/>
  <c r="A1" i="43"/>
  <c r="I1103" i="55" l="1"/>
  <c r="H1103" i="55"/>
  <c r="G1103" i="55"/>
  <c r="F1103" i="55"/>
  <c r="E1103" i="55"/>
  <c r="D1103" i="55"/>
  <c r="C1103" i="55"/>
  <c r="I1102" i="55"/>
  <c r="H1102" i="55"/>
  <c r="G1102" i="55"/>
  <c r="F1102" i="55"/>
  <c r="E1102" i="55"/>
  <c r="D1102" i="55"/>
  <c r="C1102" i="55"/>
  <c r="I1101" i="55"/>
  <c r="H1101" i="55"/>
  <c r="G1101" i="55"/>
  <c r="F1101" i="55"/>
  <c r="E1101" i="55"/>
  <c r="D1101" i="55"/>
  <c r="C1101" i="55"/>
  <c r="I1100" i="55"/>
  <c r="H1100" i="55"/>
  <c r="G1100" i="55"/>
  <c r="F1100" i="55"/>
  <c r="E1100" i="55"/>
  <c r="D1100" i="55"/>
  <c r="C1100" i="55"/>
  <c r="I1099" i="55"/>
  <c r="H1099" i="55"/>
  <c r="G1099" i="55"/>
  <c r="F1099" i="55"/>
  <c r="E1099" i="55"/>
  <c r="D1099" i="55"/>
  <c r="C1099" i="55"/>
  <c r="I1098" i="55"/>
  <c r="H1098" i="55"/>
  <c r="G1098" i="55"/>
  <c r="F1098" i="55"/>
  <c r="E1098" i="55"/>
  <c r="D1098" i="55"/>
  <c r="C1098" i="55"/>
  <c r="I1097" i="55"/>
  <c r="H1097" i="55"/>
  <c r="G1097" i="55"/>
  <c r="F1097" i="55"/>
  <c r="E1097" i="55"/>
  <c r="D1097" i="55"/>
  <c r="C1097" i="55"/>
  <c r="I1096" i="55"/>
  <c r="H1096" i="55"/>
  <c r="G1096" i="55"/>
  <c r="F1096" i="55"/>
  <c r="E1096" i="55"/>
  <c r="D1096" i="55"/>
  <c r="C1096" i="55"/>
  <c r="I1095" i="55"/>
  <c r="H1095" i="55"/>
  <c r="G1095" i="55"/>
  <c r="F1095" i="55"/>
  <c r="E1095" i="55"/>
  <c r="D1095" i="55"/>
  <c r="C1095" i="55"/>
  <c r="I1094" i="55"/>
  <c r="H1094" i="55"/>
  <c r="G1094" i="55"/>
  <c r="F1094" i="55"/>
  <c r="E1094" i="55"/>
  <c r="D1094" i="55"/>
  <c r="C1094" i="55"/>
  <c r="I1093" i="55"/>
  <c r="H1093" i="55"/>
  <c r="G1093" i="55"/>
  <c r="F1093" i="55"/>
  <c r="E1093" i="55"/>
  <c r="D1093" i="55"/>
  <c r="C1093" i="55"/>
  <c r="I1092" i="55"/>
  <c r="H1092" i="55"/>
  <c r="G1092" i="55"/>
  <c r="F1092" i="55"/>
  <c r="E1092" i="55"/>
  <c r="D1092" i="55"/>
  <c r="C1092" i="55"/>
  <c r="I1091" i="55"/>
  <c r="H1091" i="55"/>
  <c r="G1091" i="55"/>
  <c r="F1091" i="55"/>
  <c r="E1091" i="55"/>
  <c r="D1091" i="55"/>
  <c r="C1091" i="55"/>
  <c r="I1090" i="55"/>
  <c r="H1090" i="55"/>
  <c r="G1090" i="55"/>
  <c r="F1090" i="55"/>
  <c r="E1090" i="55"/>
  <c r="D1090" i="55"/>
  <c r="C1090" i="55"/>
  <c r="I1089" i="55"/>
  <c r="H1089" i="55"/>
  <c r="G1089" i="55"/>
  <c r="F1089" i="55"/>
  <c r="E1089" i="55"/>
  <c r="D1089" i="55"/>
  <c r="C1089" i="55"/>
  <c r="I1088" i="55"/>
  <c r="H1088" i="55"/>
  <c r="G1088" i="55"/>
  <c r="F1088" i="55"/>
  <c r="E1088" i="55"/>
  <c r="D1088" i="55"/>
  <c r="C1088" i="55"/>
  <c r="I1087" i="55"/>
  <c r="H1087" i="55"/>
  <c r="G1087" i="55"/>
  <c r="F1087" i="55"/>
  <c r="E1087" i="55"/>
  <c r="D1087" i="55"/>
  <c r="C1087" i="55"/>
  <c r="I1086" i="55"/>
  <c r="H1086" i="55"/>
  <c r="G1086" i="55"/>
  <c r="F1086" i="55"/>
  <c r="E1086" i="55"/>
  <c r="D1086" i="55"/>
  <c r="C1086" i="55"/>
  <c r="I1085" i="55"/>
  <c r="H1085" i="55"/>
  <c r="G1085" i="55"/>
  <c r="F1085" i="55"/>
  <c r="E1085" i="55"/>
  <c r="D1085" i="55"/>
  <c r="C1085" i="55"/>
  <c r="I1084" i="55"/>
  <c r="H1084" i="55"/>
  <c r="G1084" i="55"/>
  <c r="F1084" i="55"/>
  <c r="E1084" i="55"/>
  <c r="D1084" i="55"/>
  <c r="C1084" i="55"/>
  <c r="I1083" i="55"/>
  <c r="H1083" i="55"/>
  <c r="G1083" i="55"/>
  <c r="F1083" i="55"/>
  <c r="E1083" i="55"/>
  <c r="D1083" i="55"/>
  <c r="C1083" i="55"/>
  <c r="I1082" i="55"/>
  <c r="H1082" i="55"/>
  <c r="G1082" i="55"/>
  <c r="F1082" i="55"/>
  <c r="E1082" i="55"/>
  <c r="D1082" i="55"/>
  <c r="C1082" i="55"/>
  <c r="I1081" i="55"/>
  <c r="H1081" i="55"/>
  <c r="G1081" i="55"/>
  <c r="F1081" i="55"/>
  <c r="E1081" i="55"/>
  <c r="D1081" i="55"/>
  <c r="C1081" i="55"/>
  <c r="I1080" i="55"/>
  <c r="H1080" i="55"/>
  <c r="G1080" i="55"/>
  <c r="F1080" i="55"/>
  <c r="E1080" i="55"/>
  <c r="D1080" i="55"/>
  <c r="C1080" i="55"/>
  <c r="I1079" i="55"/>
  <c r="H1079" i="55"/>
  <c r="G1079" i="55"/>
  <c r="F1079" i="55"/>
  <c r="E1079" i="55"/>
  <c r="D1079" i="55"/>
  <c r="C1079" i="55"/>
  <c r="I1078" i="55"/>
  <c r="H1078" i="55"/>
  <c r="G1078" i="55"/>
  <c r="F1078" i="55"/>
  <c r="E1078" i="55"/>
  <c r="D1078" i="55"/>
  <c r="C1078" i="55"/>
  <c r="I1077" i="55"/>
  <c r="H1077" i="55"/>
  <c r="G1077" i="55"/>
  <c r="F1077" i="55"/>
  <c r="E1077" i="55"/>
  <c r="D1077" i="55"/>
  <c r="C1077" i="55"/>
  <c r="I1076" i="55"/>
  <c r="H1076" i="55"/>
  <c r="G1076" i="55"/>
  <c r="F1076" i="55"/>
  <c r="E1076" i="55"/>
  <c r="D1076" i="55"/>
  <c r="C1076" i="55"/>
  <c r="I1075" i="55"/>
  <c r="H1075" i="55"/>
  <c r="G1075" i="55"/>
  <c r="F1075" i="55"/>
  <c r="E1075" i="55"/>
  <c r="D1075" i="55"/>
  <c r="C1075" i="55"/>
  <c r="I1074" i="55"/>
  <c r="H1074" i="55"/>
  <c r="G1074" i="55"/>
  <c r="F1074" i="55"/>
  <c r="E1074" i="55"/>
  <c r="D1074" i="55"/>
  <c r="C1074" i="55"/>
  <c r="I1073" i="55"/>
  <c r="H1073" i="55"/>
  <c r="G1073" i="55"/>
  <c r="F1073" i="55"/>
  <c r="E1073" i="55"/>
  <c r="D1073" i="55"/>
  <c r="C1073" i="55"/>
  <c r="I1072" i="55"/>
  <c r="H1072" i="55"/>
  <c r="G1072" i="55"/>
  <c r="F1072" i="55"/>
  <c r="E1072" i="55"/>
  <c r="D1072" i="55"/>
  <c r="C1072" i="55"/>
  <c r="I1071" i="55"/>
  <c r="H1071" i="55"/>
  <c r="G1071" i="55"/>
  <c r="F1071" i="55"/>
  <c r="E1071" i="55"/>
  <c r="D1071" i="55"/>
  <c r="C1071" i="55"/>
  <c r="I1070" i="55"/>
  <c r="H1070" i="55"/>
  <c r="G1070" i="55"/>
  <c r="F1070" i="55"/>
  <c r="E1070" i="55"/>
  <c r="D1070" i="55"/>
  <c r="C1070" i="55"/>
  <c r="I1069" i="55"/>
  <c r="H1069" i="55"/>
  <c r="G1069" i="55"/>
  <c r="F1069" i="55"/>
  <c r="E1069" i="55"/>
  <c r="D1069" i="55"/>
  <c r="C1069" i="55"/>
  <c r="I1067" i="55"/>
  <c r="H1067" i="55"/>
  <c r="G1067" i="55"/>
  <c r="F1067" i="55"/>
  <c r="E1067" i="55"/>
  <c r="D1067" i="55"/>
  <c r="C1067" i="55"/>
  <c r="I1066" i="55"/>
  <c r="H1066" i="55"/>
  <c r="G1066" i="55"/>
  <c r="F1066" i="55"/>
  <c r="E1066" i="55"/>
  <c r="D1066" i="55"/>
  <c r="C1066" i="55"/>
  <c r="I1065" i="55"/>
  <c r="H1065" i="55"/>
  <c r="G1065" i="55"/>
  <c r="F1065" i="55"/>
  <c r="E1065" i="55"/>
  <c r="D1065" i="55"/>
  <c r="C1065" i="55"/>
  <c r="I1064" i="55"/>
  <c r="H1064" i="55"/>
  <c r="G1064" i="55"/>
  <c r="F1064" i="55"/>
  <c r="E1064" i="55"/>
  <c r="D1064" i="55"/>
  <c r="C1064" i="55"/>
  <c r="I1063" i="55"/>
  <c r="H1063" i="55"/>
  <c r="G1063" i="55"/>
  <c r="F1063" i="55"/>
  <c r="E1063" i="55"/>
  <c r="D1063" i="55"/>
  <c r="C1063" i="55"/>
  <c r="I1062" i="55"/>
  <c r="H1062" i="55"/>
  <c r="G1062" i="55"/>
  <c r="F1062" i="55"/>
  <c r="E1062" i="55"/>
  <c r="D1062" i="55"/>
  <c r="C1062" i="55"/>
  <c r="I1061" i="55"/>
  <c r="H1061" i="55"/>
  <c r="G1061" i="55"/>
  <c r="F1061" i="55"/>
  <c r="E1061" i="55"/>
  <c r="D1061" i="55"/>
  <c r="C1061" i="55"/>
  <c r="I1060" i="55"/>
  <c r="H1060" i="55"/>
  <c r="G1060" i="55"/>
  <c r="F1060" i="55"/>
  <c r="E1060" i="55"/>
  <c r="D1060" i="55"/>
  <c r="C1060" i="55"/>
  <c r="I1059" i="55"/>
  <c r="H1059" i="55"/>
  <c r="G1059" i="55"/>
  <c r="F1059" i="55"/>
  <c r="E1059" i="55"/>
  <c r="D1059" i="55"/>
  <c r="C1059" i="55"/>
  <c r="I1058" i="55"/>
  <c r="H1058" i="55"/>
  <c r="G1058" i="55"/>
  <c r="F1058" i="55"/>
  <c r="E1058" i="55"/>
  <c r="D1058" i="55"/>
  <c r="C1058" i="55"/>
  <c r="I1057" i="55"/>
  <c r="H1057" i="55"/>
  <c r="G1057" i="55"/>
  <c r="F1057" i="55"/>
  <c r="E1057" i="55"/>
  <c r="D1057" i="55"/>
  <c r="C1057" i="55"/>
  <c r="I1056" i="55"/>
  <c r="H1056" i="55"/>
  <c r="G1056" i="55"/>
  <c r="F1056" i="55"/>
  <c r="E1056" i="55"/>
  <c r="D1056" i="55"/>
  <c r="C1056" i="55"/>
  <c r="I1055" i="55"/>
  <c r="H1055" i="55"/>
  <c r="G1055" i="55"/>
  <c r="F1055" i="55"/>
  <c r="E1055" i="55"/>
  <c r="D1055" i="55"/>
  <c r="C1055" i="55"/>
  <c r="I1054" i="55"/>
  <c r="H1054" i="55"/>
  <c r="G1054" i="55"/>
  <c r="F1054" i="55"/>
  <c r="E1054" i="55"/>
  <c r="D1054" i="55"/>
  <c r="C1054" i="55"/>
  <c r="I691" i="55"/>
  <c r="H691" i="55"/>
  <c r="G691" i="55"/>
  <c r="F691" i="55"/>
  <c r="E691" i="55"/>
  <c r="D691" i="55"/>
  <c r="C691" i="55"/>
  <c r="I690" i="55"/>
  <c r="H690" i="55"/>
  <c r="G690" i="55"/>
  <c r="F690" i="55"/>
  <c r="E690" i="55"/>
  <c r="D690" i="55"/>
  <c r="C690" i="55"/>
  <c r="I689" i="55"/>
  <c r="H689" i="55"/>
  <c r="G689" i="55"/>
  <c r="F689" i="55"/>
  <c r="E689" i="55"/>
  <c r="D689" i="55"/>
  <c r="C689" i="55"/>
  <c r="I688" i="55"/>
  <c r="H688" i="55"/>
  <c r="G688" i="55"/>
  <c r="F688" i="55"/>
  <c r="E688" i="55"/>
  <c r="D688" i="55"/>
  <c r="C688" i="55"/>
  <c r="I687" i="55"/>
  <c r="H687" i="55"/>
  <c r="G687" i="55"/>
  <c r="F687" i="55"/>
  <c r="E687" i="55"/>
  <c r="D687" i="55"/>
  <c r="C687" i="55"/>
  <c r="I686" i="55"/>
  <c r="H686" i="55"/>
  <c r="G686" i="55"/>
  <c r="F686" i="55"/>
  <c r="E686" i="55"/>
  <c r="D686" i="55"/>
  <c r="C686" i="55"/>
  <c r="I685" i="55"/>
  <c r="H685" i="55"/>
  <c r="G685" i="55"/>
  <c r="F685" i="55"/>
  <c r="E685" i="55"/>
  <c r="D685" i="55"/>
  <c r="C685" i="55"/>
  <c r="I684" i="55"/>
  <c r="H684" i="55"/>
  <c r="G684" i="55"/>
  <c r="F684" i="55"/>
  <c r="E684" i="55"/>
  <c r="D684" i="55"/>
  <c r="C684" i="55"/>
  <c r="I683" i="55"/>
  <c r="H683" i="55"/>
  <c r="G683" i="55"/>
  <c r="F683" i="55"/>
  <c r="E683" i="55"/>
  <c r="D683" i="55"/>
  <c r="C683" i="55"/>
  <c r="I682" i="55"/>
  <c r="H682" i="55"/>
  <c r="G682" i="55"/>
  <c r="F682" i="55"/>
  <c r="E682" i="55"/>
  <c r="D682" i="55"/>
  <c r="C682" i="55"/>
  <c r="I681" i="55"/>
  <c r="H681" i="55"/>
  <c r="G681" i="55"/>
  <c r="F681" i="55"/>
  <c r="E681" i="55"/>
  <c r="D681" i="55"/>
  <c r="C681" i="55"/>
  <c r="I680" i="55"/>
  <c r="H680" i="55"/>
  <c r="G680" i="55"/>
  <c r="F680" i="55"/>
  <c r="E680" i="55"/>
  <c r="D680" i="55"/>
  <c r="C680" i="55"/>
  <c r="I679" i="55"/>
  <c r="H679" i="55"/>
  <c r="G679" i="55"/>
  <c r="F679" i="55"/>
  <c r="E679" i="55"/>
  <c r="D679" i="55"/>
  <c r="C679" i="55"/>
  <c r="I678" i="55"/>
  <c r="H678" i="55"/>
  <c r="G678" i="55"/>
  <c r="F678" i="55"/>
  <c r="E678" i="55"/>
  <c r="D678" i="55"/>
  <c r="C678" i="55"/>
  <c r="I677" i="55"/>
  <c r="H677" i="55"/>
  <c r="G677" i="55"/>
  <c r="F677" i="55"/>
  <c r="E677" i="55"/>
  <c r="D677" i="55"/>
  <c r="C677" i="55"/>
  <c r="I676" i="55"/>
  <c r="H676" i="55"/>
  <c r="G676" i="55"/>
  <c r="F676" i="55"/>
  <c r="E676" i="55"/>
  <c r="D676" i="55"/>
  <c r="C676" i="55"/>
  <c r="I675" i="55"/>
  <c r="H675" i="55"/>
  <c r="G675" i="55"/>
  <c r="F675" i="55"/>
  <c r="E675" i="55"/>
  <c r="D675" i="55"/>
  <c r="C675" i="55"/>
  <c r="I674" i="55"/>
  <c r="H674" i="55"/>
  <c r="G674" i="55"/>
  <c r="F674" i="55"/>
  <c r="E674" i="55"/>
  <c r="D674" i="55"/>
  <c r="C674" i="55"/>
  <c r="I673" i="55"/>
  <c r="H673" i="55"/>
  <c r="G673" i="55"/>
  <c r="F673" i="55"/>
  <c r="E673" i="55"/>
  <c r="D673" i="55"/>
  <c r="C673" i="55"/>
  <c r="I672" i="55"/>
  <c r="H672" i="55"/>
  <c r="G672" i="55"/>
  <c r="F672" i="55"/>
  <c r="E672" i="55"/>
  <c r="D672" i="55"/>
  <c r="C672" i="55"/>
  <c r="I671" i="55"/>
  <c r="H671" i="55"/>
  <c r="G671" i="55"/>
  <c r="F671" i="55"/>
  <c r="E671" i="55"/>
  <c r="D671" i="55"/>
  <c r="C671" i="55"/>
  <c r="I670" i="55"/>
  <c r="H670" i="55"/>
  <c r="G670" i="55"/>
  <c r="F670" i="55"/>
  <c r="E670" i="55"/>
  <c r="D670" i="55"/>
  <c r="C670" i="55"/>
  <c r="I669" i="55"/>
  <c r="H669" i="55"/>
  <c r="G669" i="55"/>
  <c r="F669" i="55"/>
  <c r="E669" i="55"/>
  <c r="D669" i="55"/>
  <c r="C669" i="55"/>
  <c r="I668" i="55"/>
  <c r="H668" i="55"/>
  <c r="G668" i="55"/>
  <c r="F668" i="55"/>
  <c r="E668" i="55"/>
  <c r="D668" i="55"/>
  <c r="C668" i="55"/>
  <c r="I667" i="55"/>
  <c r="H667" i="55"/>
  <c r="G667" i="55"/>
  <c r="F667" i="55"/>
  <c r="E667" i="55"/>
  <c r="D667" i="55"/>
  <c r="C667" i="55"/>
  <c r="I666" i="55"/>
  <c r="H666" i="55"/>
  <c r="G666" i="55"/>
  <c r="F666" i="55"/>
  <c r="E666" i="55"/>
  <c r="D666" i="55"/>
  <c r="C666" i="55"/>
  <c r="I665" i="55"/>
  <c r="H665" i="55"/>
  <c r="G665" i="55"/>
  <c r="F665" i="55"/>
  <c r="E665" i="55"/>
  <c r="D665" i="55"/>
  <c r="C665" i="55"/>
  <c r="I664" i="55"/>
  <c r="H664" i="55"/>
  <c r="G664" i="55"/>
  <c r="F664" i="55"/>
  <c r="E664" i="55"/>
  <c r="D664" i="55"/>
  <c r="C664" i="55"/>
  <c r="I663" i="55"/>
  <c r="H663" i="55"/>
  <c r="G663" i="55"/>
  <c r="F663" i="55"/>
  <c r="E663" i="55"/>
  <c r="D663" i="55"/>
  <c r="C663" i="55"/>
  <c r="I662" i="55"/>
  <c r="H662" i="55"/>
  <c r="G662" i="55"/>
  <c r="F662" i="55"/>
  <c r="E662" i="55"/>
  <c r="D662" i="55"/>
  <c r="C662" i="55"/>
  <c r="I661" i="55"/>
  <c r="H661" i="55"/>
  <c r="G661" i="55"/>
  <c r="F661" i="55"/>
  <c r="E661" i="55"/>
  <c r="D661" i="55"/>
  <c r="C661" i="55"/>
  <c r="I660" i="55"/>
  <c r="H660" i="55"/>
  <c r="G660" i="55"/>
  <c r="F660" i="55"/>
  <c r="E660" i="55"/>
  <c r="D660" i="55"/>
  <c r="C660" i="55"/>
  <c r="I659" i="55"/>
  <c r="H659" i="55"/>
  <c r="G659" i="55"/>
  <c r="F659" i="55"/>
  <c r="E659" i="55"/>
  <c r="D659" i="55"/>
  <c r="C659" i="55"/>
  <c r="I658" i="55"/>
  <c r="H658" i="55"/>
  <c r="G658" i="55"/>
  <c r="F658" i="55"/>
  <c r="E658" i="55"/>
  <c r="D658" i="55"/>
  <c r="C658" i="55"/>
  <c r="I657" i="55"/>
  <c r="H657" i="55"/>
  <c r="G657" i="55"/>
  <c r="F657" i="55"/>
  <c r="E657" i="55"/>
  <c r="D657" i="55"/>
  <c r="C657" i="55"/>
  <c r="I656" i="55"/>
  <c r="H656" i="55"/>
  <c r="G656" i="55"/>
  <c r="F656" i="55"/>
  <c r="E656" i="55"/>
  <c r="D656" i="55"/>
  <c r="C656" i="55"/>
  <c r="I655" i="55"/>
  <c r="H655" i="55"/>
  <c r="G655" i="55"/>
  <c r="F655" i="55"/>
  <c r="E655" i="55"/>
  <c r="D655" i="55"/>
  <c r="C655" i="55"/>
  <c r="I654" i="55"/>
  <c r="H654" i="55"/>
  <c r="G654" i="55"/>
  <c r="F654" i="55"/>
  <c r="E654" i="55"/>
  <c r="D654" i="55"/>
  <c r="C654" i="55"/>
  <c r="I653" i="55"/>
  <c r="H653" i="55"/>
  <c r="G653" i="55"/>
  <c r="F653" i="55"/>
  <c r="E653" i="55"/>
  <c r="D653" i="55"/>
  <c r="C653" i="55"/>
  <c r="I652" i="55"/>
  <c r="H652" i="55"/>
  <c r="G652" i="55"/>
  <c r="F652" i="55"/>
  <c r="E652" i="55"/>
  <c r="D652" i="55"/>
  <c r="C652" i="55"/>
  <c r="I651" i="55"/>
  <c r="H651" i="55"/>
  <c r="G651" i="55"/>
  <c r="F651" i="55"/>
  <c r="E651" i="55"/>
  <c r="D651" i="55"/>
  <c r="C651" i="55"/>
  <c r="I650" i="55"/>
  <c r="H650" i="55"/>
  <c r="G650" i="55"/>
  <c r="F650" i="55"/>
  <c r="E650" i="55"/>
  <c r="D650" i="55"/>
  <c r="C650" i="55"/>
  <c r="I649" i="55"/>
  <c r="H649" i="55"/>
  <c r="G649" i="55"/>
  <c r="F649" i="55"/>
  <c r="E649" i="55"/>
  <c r="D649" i="55"/>
  <c r="C649" i="55"/>
  <c r="I648" i="55"/>
  <c r="H648" i="55"/>
  <c r="G648" i="55"/>
  <c r="F648" i="55"/>
  <c r="E648" i="55"/>
  <c r="D648" i="55"/>
  <c r="C648" i="55"/>
  <c r="I646" i="55"/>
  <c r="H646" i="55"/>
  <c r="G646" i="55"/>
  <c r="F646" i="55"/>
  <c r="E646" i="55"/>
  <c r="D646" i="55"/>
  <c r="C646" i="55"/>
  <c r="I645" i="55"/>
  <c r="H645" i="55"/>
  <c r="G645" i="55"/>
  <c r="F645" i="55"/>
  <c r="E645" i="55"/>
  <c r="D645" i="55"/>
  <c r="C645" i="55"/>
  <c r="I644" i="55"/>
  <c r="H644" i="55"/>
  <c r="G644" i="55"/>
  <c r="F644" i="55"/>
  <c r="E644" i="55"/>
  <c r="D644" i="55"/>
  <c r="C644" i="55"/>
  <c r="I643" i="55"/>
  <c r="H643" i="55"/>
  <c r="G643" i="55"/>
  <c r="F643" i="55"/>
  <c r="E643" i="55"/>
  <c r="D643" i="55"/>
  <c r="C643" i="55"/>
  <c r="I642" i="55"/>
  <c r="H642" i="55"/>
  <c r="G642" i="55"/>
  <c r="F642" i="55"/>
  <c r="E642" i="55"/>
  <c r="D642" i="55"/>
  <c r="C642" i="55"/>
  <c r="I484" i="55"/>
  <c r="H484" i="55"/>
  <c r="G484" i="55"/>
  <c r="F484" i="55"/>
  <c r="E484" i="55"/>
  <c r="D484" i="55"/>
  <c r="C484" i="55"/>
  <c r="J483" i="55"/>
  <c r="I483" i="55"/>
  <c r="H483" i="55"/>
  <c r="G483" i="55"/>
  <c r="F483" i="55"/>
  <c r="E483" i="55"/>
  <c r="D483" i="55"/>
  <c r="C483" i="55"/>
  <c r="J482" i="55"/>
  <c r="I482" i="55"/>
  <c r="H482" i="55"/>
  <c r="G482" i="55"/>
  <c r="F482" i="55"/>
  <c r="E482" i="55"/>
  <c r="D482" i="55"/>
  <c r="C482" i="55"/>
  <c r="J481" i="55"/>
  <c r="I481" i="55"/>
  <c r="H481" i="55"/>
  <c r="G481" i="55"/>
  <c r="F481" i="55"/>
  <c r="E481" i="55"/>
  <c r="D481" i="55"/>
  <c r="C481" i="55"/>
  <c r="J480" i="55"/>
  <c r="I480" i="55"/>
  <c r="H480" i="55"/>
  <c r="G480" i="55"/>
  <c r="F480" i="55"/>
  <c r="E480" i="55"/>
  <c r="D480" i="55"/>
  <c r="C480" i="55"/>
  <c r="J479" i="55"/>
  <c r="I479" i="55"/>
  <c r="H479" i="55"/>
  <c r="G479" i="55"/>
  <c r="F479" i="55"/>
  <c r="E479" i="55"/>
  <c r="D479" i="55"/>
  <c r="C479" i="55"/>
  <c r="J478" i="55"/>
  <c r="I478" i="55"/>
  <c r="H478" i="55"/>
  <c r="G478" i="55"/>
  <c r="F478" i="55"/>
  <c r="E478" i="55"/>
  <c r="D478" i="55"/>
  <c r="C478" i="55"/>
  <c r="J477" i="55"/>
  <c r="I477" i="55"/>
  <c r="H477" i="55"/>
  <c r="G477" i="55"/>
  <c r="F477" i="55"/>
  <c r="E477" i="55"/>
  <c r="D477" i="55"/>
  <c r="C477" i="55"/>
  <c r="J476" i="55"/>
  <c r="I476" i="55"/>
  <c r="H476" i="55"/>
  <c r="G476" i="55"/>
  <c r="F476" i="55"/>
  <c r="E476" i="55"/>
  <c r="D476" i="55"/>
  <c r="C476" i="55"/>
  <c r="J475" i="55"/>
  <c r="I475" i="55"/>
  <c r="H475" i="55"/>
  <c r="G475" i="55"/>
  <c r="F475" i="55"/>
  <c r="E475" i="55"/>
  <c r="D475" i="55"/>
  <c r="C475" i="55"/>
  <c r="J474" i="55"/>
  <c r="I474" i="55"/>
  <c r="H474" i="55"/>
  <c r="G474" i="55"/>
  <c r="F474" i="55"/>
  <c r="E474" i="55"/>
  <c r="D474" i="55"/>
  <c r="C474" i="55"/>
  <c r="J473" i="55"/>
  <c r="I473" i="55"/>
  <c r="H473" i="55"/>
  <c r="G473" i="55"/>
  <c r="F473" i="55"/>
  <c r="E473" i="55"/>
  <c r="D473" i="55"/>
  <c r="C473" i="55"/>
  <c r="J472" i="55"/>
  <c r="I472" i="55"/>
  <c r="H472" i="55"/>
  <c r="G472" i="55"/>
  <c r="F472" i="55"/>
  <c r="E472" i="55"/>
  <c r="D472" i="55"/>
  <c r="C472" i="55"/>
  <c r="J471" i="55"/>
  <c r="I471" i="55"/>
  <c r="H471" i="55"/>
  <c r="G471" i="55"/>
  <c r="F471" i="55"/>
  <c r="E471" i="55"/>
  <c r="D471" i="55"/>
  <c r="C471" i="55"/>
  <c r="J470" i="55"/>
  <c r="I470" i="55"/>
  <c r="H470" i="55"/>
  <c r="G470" i="55"/>
  <c r="F470" i="55"/>
  <c r="E470" i="55"/>
  <c r="D470" i="55"/>
  <c r="C470" i="55"/>
  <c r="J469" i="55"/>
  <c r="I469" i="55"/>
  <c r="H469" i="55"/>
  <c r="G469" i="55"/>
  <c r="F469" i="55"/>
  <c r="E469" i="55"/>
  <c r="D469" i="55"/>
  <c r="C469" i="55"/>
  <c r="J468" i="55"/>
  <c r="I468" i="55"/>
  <c r="H468" i="55"/>
  <c r="G468" i="55"/>
  <c r="F468" i="55"/>
  <c r="E468" i="55"/>
  <c r="D468" i="55"/>
  <c r="C468" i="55"/>
  <c r="J467" i="55"/>
  <c r="I467" i="55"/>
  <c r="H467" i="55"/>
  <c r="G467" i="55"/>
  <c r="F467" i="55"/>
  <c r="E467" i="55"/>
  <c r="D467" i="55"/>
  <c r="C467" i="55"/>
  <c r="J466" i="55"/>
  <c r="I466" i="55"/>
  <c r="H466" i="55"/>
  <c r="G466" i="55"/>
  <c r="F466" i="55"/>
  <c r="E466" i="55"/>
  <c r="D466" i="55"/>
  <c r="C466" i="55"/>
  <c r="J465" i="55"/>
  <c r="I465" i="55"/>
  <c r="H465" i="55"/>
  <c r="G465" i="55"/>
  <c r="F465" i="55"/>
  <c r="E465" i="55"/>
  <c r="D465" i="55"/>
  <c r="C465" i="55"/>
  <c r="J464" i="55"/>
  <c r="I464" i="55"/>
  <c r="H464" i="55"/>
  <c r="G464" i="55"/>
  <c r="F464" i="55"/>
  <c r="E464" i="55"/>
  <c r="D464" i="55"/>
  <c r="C464" i="55"/>
  <c r="J463" i="55"/>
  <c r="I463" i="55"/>
  <c r="H463" i="55"/>
  <c r="G463" i="55"/>
  <c r="F463" i="55"/>
  <c r="E463" i="55"/>
  <c r="D463" i="55"/>
  <c r="C463" i="55"/>
  <c r="J462" i="55"/>
  <c r="I462" i="55"/>
  <c r="H462" i="55"/>
  <c r="G462" i="55"/>
  <c r="F462" i="55"/>
  <c r="E462" i="55"/>
  <c r="D462" i="55"/>
  <c r="C462" i="55"/>
  <c r="J461" i="55"/>
  <c r="I461" i="55"/>
  <c r="H461" i="55"/>
  <c r="G461" i="55"/>
  <c r="F461" i="55"/>
  <c r="E461" i="55"/>
  <c r="D461" i="55"/>
  <c r="C461" i="55"/>
  <c r="J460" i="55"/>
  <c r="I460" i="55"/>
  <c r="H460" i="55"/>
  <c r="G460" i="55"/>
  <c r="F460" i="55"/>
  <c r="E460" i="55"/>
  <c r="D460" i="55"/>
  <c r="C460" i="55"/>
  <c r="J459" i="55"/>
  <c r="I459" i="55"/>
  <c r="H459" i="55"/>
  <c r="G459" i="55"/>
  <c r="F459" i="55"/>
  <c r="E459" i="55"/>
  <c r="D459" i="55"/>
  <c r="C459" i="55"/>
  <c r="J458" i="55"/>
  <c r="I458" i="55"/>
  <c r="H458" i="55"/>
  <c r="G458" i="55"/>
  <c r="F458" i="55"/>
  <c r="E458" i="55"/>
  <c r="D458" i="55"/>
  <c r="C458" i="55"/>
  <c r="J457" i="55"/>
  <c r="I457" i="55"/>
  <c r="H457" i="55"/>
  <c r="G457" i="55"/>
  <c r="F457" i="55"/>
  <c r="E457" i="55"/>
  <c r="D457" i="55"/>
  <c r="C457" i="55"/>
  <c r="J456" i="55"/>
  <c r="I456" i="55"/>
  <c r="H456" i="55"/>
  <c r="G456" i="55"/>
  <c r="F456" i="55"/>
  <c r="E456" i="55"/>
  <c r="D456" i="55"/>
  <c r="C456" i="55"/>
  <c r="J455" i="55"/>
  <c r="I455" i="55"/>
  <c r="H455" i="55"/>
  <c r="G455" i="55"/>
  <c r="F455" i="55"/>
  <c r="E455" i="55"/>
  <c r="D455" i="55"/>
  <c r="C455" i="55"/>
  <c r="J454" i="55"/>
  <c r="I454" i="55"/>
  <c r="H454" i="55"/>
  <c r="G454" i="55"/>
  <c r="F454" i="55"/>
  <c r="E454" i="55"/>
  <c r="D454" i="55"/>
  <c r="C454" i="55"/>
  <c r="J453" i="55"/>
  <c r="I453" i="55"/>
  <c r="H453" i="55"/>
  <c r="G453" i="55"/>
  <c r="F453" i="55"/>
  <c r="E453" i="55"/>
  <c r="D453" i="55"/>
  <c r="C453" i="55"/>
  <c r="J452" i="55"/>
  <c r="I452" i="55"/>
  <c r="H452" i="55"/>
  <c r="G452" i="55"/>
  <c r="F452" i="55"/>
  <c r="E452" i="55"/>
  <c r="D452" i="55"/>
  <c r="C452" i="55"/>
  <c r="J451" i="55"/>
  <c r="I451" i="55"/>
  <c r="H451" i="55"/>
  <c r="G451" i="55"/>
  <c r="F451" i="55"/>
  <c r="E451" i="55"/>
  <c r="D451" i="55"/>
  <c r="C451" i="55"/>
  <c r="J450" i="55"/>
  <c r="I450" i="55"/>
  <c r="H450" i="55"/>
  <c r="G450" i="55"/>
  <c r="F450" i="55"/>
  <c r="E450" i="55"/>
  <c r="D450" i="55"/>
  <c r="C450" i="55"/>
  <c r="J449" i="55"/>
  <c r="I449" i="55"/>
  <c r="H449" i="55"/>
  <c r="G449" i="55"/>
  <c r="F449" i="55"/>
  <c r="E449" i="55"/>
  <c r="D449" i="55"/>
  <c r="C449" i="55"/>
  <c r="J448" i="55"/>
  <c r="I448" i="55"/>
  <c r="H448" i="55"/>
  <c r="G448" i="55"/>
  <c r="F448" i="55"/>
  <c r="E448" i="55"/>
  <c r="D448" i="55"/>
  <c r="C448" i="55"/>
  <c r="J447" i="55"/>
  <c r="I447" i="55"/>
  <c r="H447" i="55"/>
  <c r="G447" i="55"/>
  <c r="F447" i="55"/>
  <c r="E447" i="55"/>
  <c r="D447" i="55"/>
  <c r="C447" i="55"/>
  <c r="J446" i="55"/>
  <c r="I446" i="55"/>
  <c r="H446" i="55"/>
  <c r="G446" i="55"/>
  <c r="F446" i="55"/>
  <c r="E446" i="55"/>
  <c r="D446" i="55"/>
  <c r="C446" i="55"/>
  <c r="J445" i="55"/>
  <c r="I445" i="55"/>
  <c r="H445" i="55"/>
  <c r="G445" i="55"/>
  <c r="F445" i="55"/>
  <c r="E445" i="55"/>
  <c r="D445" i="55"/>
  <c r="C445" i="55"/>
  <c r="J444" i="55"/>
  <c r="I444" i="55"/>
  <c r="H444" i="55"/>
  <c r="G444" i="55"/>
  <c r="F444" i="55"/>
  <c r="E444" i="55"/>
  <c r="D444" i="55"/>
  <c r="C444" i="55"/>
  <c r="J443" i="55"/>
  <c r="I443" i="55"/>
  <c r="H443" i="55"/>
  <c r="G443" i="55"/>
  <c r="F443" i="55"/>
  <c r="E443" i="55"/>
  <c r="D443" i="55"/>
  <c r="C443" i="55"/>
  <c r="J442" i="55"/>
  <c r="I442" i="55"/>
  <c r="H442" i="55"/>
  <c r="G442" i="55"/>
  <c r="F442" i="55"/>
  <c r="E442" i="55"/>
  <c r="D442" i="55"/>
  <c r="C442" i="55"/>
  <c r="J440" i="55"/>
  <c r="I440" i="55"/>
  <c r="H440" i="55"/>
  <c r="G440" i="55"/>
  <c r="F440" i="55"/>
  <c r="E440" i="55"/>
  <c r="D440" i="55"/>
  <c r="C440" i="55"/>
  <c r="J439" i="55"/>
  <c r="I439" i="55"/>
  <c r="H439" i="55"/>
  <c r="G439" i="55"/>
  <c r="F439" i="55"/>
  <c r="E439" i="55"/>
  <c r="D439" i="55"/>
  <c r="C439" i="55"/>
  <c r="J438" i="55"/>
  <c r="I438" i="55"/>
  <c r="H438" i="55"/>
  <c r="G438" i="55"/>
  <c r="F438" i="55"/>
  <c r="E438" i="55"/>
  <c r="D438" i="55"/>
  <c r="C438" i="55"/>
  <c r="J437" i="55"/>
  <c r="I437" i="55"/>
  <c r="H437" i="55"/>
  <c r="G437" i="55"/>
  <c r="F437" i="55"/>
  <c r="E437" i="55"/>
  <c r="D437" i="55"/>
  <c r="C437" i="55"/>
  <c r="J436" i="55"/>
  <c r="I436" i="55"/>
  <c r="H436" i="55"/>
  <c r="G436" i="55"/>
  <c r="F436" i="55"/>
  <c r="E436" i="55"/>
  <c r="D436" i="55"/>
  <c r="C436" i="55"/>
  <c r="I435" i="55"/>
  <c r="H435" i="55"/>
  <c r="G435" i="55"/>
  <c r="F435" i="55"/>
  <c r="E435" i="55"/>
  <c r="D435" i="55"/>
  <c r="C435" i="55"/>
  <c r="I380" i="55"/>
  <c r="H380" i="55"/>
  <c r="G380" i="55"/>
  <c r="F380" i="55"/>
  <c r="E380" i="55"/>
  <c r="D380" i="55"/>
  <c r="C380" i="55"/>
  <c r="I379" i="55"/>
  <c r="H379" i="55"/>
  <c r="G379" i="55"/>
  <c r="F379" i="55"/>
  <c r="E379" i="55"/>
  <c r="D379" i="55"/>
  <c r="C379" i="55"/>
  <c r="I378" i="55"/>
  <c r="H378" i="55"/>
  <c r="G378" i="55"/>
  <c r="F378" i="55"/>
  <c r="E378" i="55"/>
  <c r="D378" i="55"/>
  <c r="C378" i="55"/>
  <c r="I377" i="55"/>
  <c r="H377" i="55"/>
  <c r="G377" i="55"/>
  <c r="F377" i="55"/>
  <c r="E377" i="55"/>
  <c r="D377" i="55"/>
  <c r="C377" i="55"/>
  <c r="I376" i="55"/>
  <c r="H376" i="55"/>
  <c r="G376" i="55"/>
  <c r="F376" i="55"/>
  <c r="E376" i="55"/>
  <c r="D376" i="55"/>
  <c r="C376" i="55"/>
  <c r="I375" i="55"/>
  <c r="H375" i="55"/>
  <c r="G375" i="55"/>
  <c r="F375" i="55"/>
  <c r="E375" i="55"/>
  <c r="D375" i="55"/>
  <c r="C375" i="55"/>
  <c r="I374" i="55"/>
  <c r="H374" i="55"/>
  <c r="G374" i="55"/>
  <c r="F374" i="55"/>
  <c r="E374" i="55"/>
  <c r="D374" i="55"/>
  <c r="C374" i="55"/>
  <c r="I373" i="55"/>
  <c r="H373" i="55"/>
  <c r="G373" i="55"/>
  <c r="F373" i="55"/>
  <c r="E373" i="55"/>
  <c r="D373" i="55"/>
  <c r="C373" i="55"/>
  <c r="I372" i="55"/>
  <c r="H372" i="55"/>
  <c r="G372" i="55"/>
  <c r="F372" i="55"/>
  <c r="E372" i="55"/>
  <c r="D372" i="55"/>
  <c r="C372" i="55"/>
  <c r="I371" i="55"/>
  <c r="H371" i="55"/>
  <c r="G371" i="55"/>
  <c r="F371" i="55"/>
  <c r="E371" i="55"/>
  <c r="D371" i="55"/>
  <c r="C371" i="55"/>
  <c r="I370" i="55"/>
  <c r="H370" i="55"/>
  <c r="G370" i="55"/>
  <c r="F370" i="55"/>
  <c r="E370" i="55"/>
  <c r="D370" i="55"/>
  <c r="C370" i="55"/>
  <c r="I369" i="55"/>
  <c r="H369" i="55"/>
  <c r="G369" i="55"/>
  <c r="F369" i="55"/>
  <c r="E369" i="55"/>
  <c r="D369" i="55"/>
  <c r="C369" i="55"/>
  <c r="I368" i="55"/>
  <c r="H368" i="55"/>
  <c r="G368" i="55"/>
  <c r="F368" i="55"/>
  <c r="E368" i="55"/>
  <c r="D368" i="55"/>
  <c r="C368" i="55"/>
  <c r="I367" i="55"/>
  <c r="H367" i="55"/>
  <c r="G367" i="55"/>
  <c r="F367" i="55"/>
  <c r="E367" i="55"/>
  <c r="D367" i="55"/>
  <c r="C367" i="55"/>
  <c r="I366" i="55"/>
  <c r="H366" i="55"/>
  <c r="G366" i="55"/>
  <c r="F366" i="55"/>
  <c r="E366" i="55"/>
  <c r="D366" i="55"/>
  <c r="C366" i="55"/>
  <c r="I365" i="55"/>
  <c r="H365" i="55"/>
  <c r="G365" i="55"/>
  <c r="F365" i="55"/>
  <c r="E365" i="55"/>
  <c r="D365" i="55"/>
  <c r="C365" i="55"/>
  <c r="I364" i="55"/>
  <c r="H364" i="55"/>
  <c r="G364" i="55"/>
  <c r="F364" i="55"/>
  <c r="E364" i="55"/>
  <c r="D364" i="55"/>
  <c r="C364" i="55"/>
  <c r="I363" i="55"/>
  <c r="H363" i="55"/>
  <c r="G363" i="55"/>
  <c r="F363" i="55"/>
  <c r="E363" i="55"/>
  <c r="D363" i="55"/>
  <c r="C363" i="55"/>
  <c r="I362" i="55"/>
  <c r="H362" i="55"/>
  <c r="G362" i="55"/>
  <c r="F362" i="55"/>
  <c r="E362" i="55"/>
  <c r="D362" i="55"/>
  <c r="C362" i="55"/>
  <c r="I361" i="55"/>
  <c r="H361" i="55"/>
  <c r="G361" i="55"/>
  <c r="F361" i="55"/>
  <c r="E361" i="55"/>
  <c r="D361" i="55"/>
  <c r="C361" i="55"/>
  <c r="I360" i="55"/>
  <c r="H360" i="55"/>
  <c r="G360" i="55"/>
  <c r="F360" i="55"/>
  <c r="E360" i="55"/>
  <c r="D360" i="55"/>
  <c r="C360" i="55"/>
  <c r="I359" i="55"/>
  <c r="H359" i="55"/>
  <c r="G359" i="55"/>
  <c r="F359" i="55"/>
  <c r="E359" i="55"/>
  <c r="D359" i="55"/>
  <c r="C359" i="55"/>
  <c r="I358" i="55"/>
  <c r="H358" i="55"/>
  <c r="G358" i="55"/>
  <c r="F358" i="55"/>
  <c r="E358" i="55"/>
  <c r="D358" i="55"/>
  <c r="C358" i="55"/>
  <c r="I357" i="55"/>
  <c r="H357" i="55"/>
  <c r="G357" i="55"/>
  <c r="F357" i="55"/>
  <c r="E357" i="55"/>
  <c r="D357" i="55"/>
  <c r="C357" i="55"/>
  <c r="I356" i="55"/>
  <c r="H356" i="55"/>
  <c r="G356" i="55"/>
  <c r="F356" i="55"/>
  <c r="E356" i="55"/>
  <c r="D356" i="55"/>
  <c r="C356" i="55"/>
  <c r="I355" i="55"/>
  <c r="H355" i="55"/>
  <c r="G355" i="55"/>
  <c r="F355" i="55"/>
  <c r="E355" i="55"/>
  <c r="D355" i="55"/>
  <c r="C355" i="55"/>
  <c r="I354" i="55"/>
  <c r="H354" i="55"/>
  <c r="G354" i="55"/>
  <c r="F354" i="55"/>
  <c r="E354" i="55"/>
  <c r="D354" i="55"/>
  <c r="C354" i="55"/>
  <c r="I353" i="55"/>
  <c r="H353" i="55"/>
  <c r="G353" i="55"/>
  <c r="F353" i="55"/>
  <c r="E353" i="55"/>
  <c r="D353" i="55"/>
  <c r="C353" i="55"/>
  <c r="I352" i="55"/>
  <c r="H352" i="55"/>
  <c r="G352" i="55"/>
  <c r="F352" i="55"/>
  <c r="E352" i="55"/>
  <c r="D352" i="55"/>
  <c r="C352" i="55"/>
  <c r="I351" i="55"/>
  <c r="H351" i="55"/>
  <c r="G351" i="55"/>
  <c r="F351" i="55"/>
  <c r="E351" i="55"/>
  <c r="D351" i="55"/>
  <c r="C351" i="55"/>
  <c r="I350" i="55"/>
  <c r="H350" i="55"/>
  <c r="G350" i="55"/>
  <c r="F350" i="55"/>
  <c r="E350" i="55"/>
  <c r="D350" i="55"/>
  <c r="C350" i="55"/>
  <c r="I349" i="55"/>
  <c r="H349" i="55"/>
  <c r="G349" i="55"/>
  <c r="F349" i="55"/>
  <c r="E349" i="55"/>
  <c r="D349" i="55"/>
  <c r="C349" i="55"/>
  <c r="I348" i="55"/>
  <c r="H348" i="55"/>
  <c r="G348" i="55"/>
  <c r="F348" i="55"/>
  <c r="E348" i="55"/>
  <c r="D348" i="55"/>
  <c r="C348" i="55"/>
  <c r="I347" i="55"/>
  <c r="H347" i="55"/>
  <c r="G347" i="55"/>
  <c r="F347" i="55"/>
  <c r="E347" i="55"/>
  <c r="D347" i="55"/>
  <c r="C347" i="55"/>
  <c r="I346" i="55"/>
  <c r="H346" i="55"/>
  <c r="G346" i="55"/>
  <c r="F346" i="55"/>
  <c r="E346" i="55"/>
  <c r="D346" i="55"/>
  <c r="C346" i="55"/>
  <c r="I345" i="55"/>
  <c r="H345" i="55"/>
  <c r="G345" i="55"/>
  <c r="F345" i="55"/>
  <c r="E345" i="55"/>
  <c r="D345" i="55"/>
  <c r="C345" i="55"/>
  <c r="I344" i="55"/>
  <c r="H344" i="55"/>
  <c r="G344" i="55"/>
  <c r="F344" i="55"/>
  <c r="E344" i="55"/>
  <c r="D344" i="55"/>
  <c r="C344" i="55"/>
  <c r="I343" i="55"/>
  <c r="H343" i="55"/>
  <c r="G343" i="55"/>
  <c r="F343" i="55"/>
  <c r="E343" i="55"/>
  <c r="D343" i="55"/>
  <c r="C343" i="55"/>
  <c r="I342" i="55"/>
  <c r="H342" i="55"/>
  <c r="G342" i="55"/>
  <c r="F342" i="55"/>
  <c r="E342" i="55"/>
  <c r="D342" i="55"/>
  <c r="C342" i="55"/>
  <c r="I341" i="55"/>
  <c r="H341" i="55"/>
  <c r="G341" i="55"/>
  <c r="F341" i="55"/>
  <c r="E341" i="55"/>
  <c r="D341" i="55"/>
  <c r="C341" i="55"/>
  <c r="I340" i="55"/>
  <c r="H340" i="55"/>
  <c r="G340" i="55"/>
  <c r="F340" i="55"/>
  <c r="E340" i="55"/>
  <c r="D340" i="55"/>
  <c r="C340" i="55"/>
  <c r="I339" i="55"/>
  <c r="H339" i="55"/>
  <c r="G339" i="55"/>
  <c r="F339" i="55"/>
  <c r="E339" i="55"/>
  <c r="D339" i="55"/>
  <c r="C339" i="55"/>
  <c r="I338" i="55"/>
  <c r="H338" i="55"/>
  <c r="G338" i="55"/>
  <c r="F338" i="55"/>
  <c r="E338" i="55"/>
  <c r="D338" i="55"/>
  <c r="C338" i="55"/>
  <c r="I337" i="55"/>
  <c r="H337" i="55"/>
  <c r="G337" i="55"/>
  <c r="F337" i="55"/>
  <c r="E337" i="55"/>
  <c r="D337" i="55"/>
  <c r="C337" i="55"/>
  <c r="I336" i="55"/>
  <c r="H336" i="55"/>
  <c r="G336" i="55"/>
  <c r="F336" i="55"/>
  <c r="E336" i="55"/>
  <c r="D336" i="55"/>
  <c r="C336" i="55"/>
  <c r="I334" i="55"/>
  <c r="H334" i="55"/>
  <c r="G334" i="55"/>
  <c r="F334" i="55"/>
  <c r="E334" i="55"/>
  <c r="D334" i="55"/>
  <c r="C334" i="55"/>
  <c r="I333" i="55"/>
  <c r="H333" i="55"/>
  <c r="G333" i="55"/>
  <c r="F333" i="55"/>
  <c r="E333" i="55"/>
  <c r="D333" i="55"/>
  <c r="C333" i="55"/>
  <c r="I332" i="55"/>
  <c r="H332" i="55"/>
  <c r="G332" i="55"/>
  <c r="F332" i="55"/>
  <c r="E332" i="55"/>
  <c r="D332" i="55"/>
  <c r="C332" i="55"/>
  <c r="I331" i="55"/>
  <c r="H331" i="55"/>
  <c r="G331" i="55"/>
  <c r="F331" i="55"/>
  <c r="E331" i="55"/>
  <c r="D331" i="55"/>
  <c r="C331" i="55"/>
  <c r="I276" i="55"/>
  <c r="H276" i="55"/>
  <c r="G276" i="55"/>
  <c r="F276" i="55"/>
  <c r="E276" i="55"/>
  <c r="D276" i="55"/>
  <c r="C276" i="55"/>
  <c r="I275" i="55"/>
  <c r="H275" i="55"/>
  <c r="G275" i="55"/>
  <c r="F275" i="55"/>
  <c r="E275" i="55"/>
  <c r="D275" i="55"/>
  <c r="C275" i="55"/>
  <c r="I274" i="55"/>
  <c r="H274" i="55"/>
  <c r="G274" i="55"/>
  <c r="F274" i="55"/>
  <c r="E274" i="55"/>
  <c r="D274" i="55"/>
  <c r="C274" i="55"/>
  <c r="I273" i="55"/>
  <c r="H273" i="55"/>
  <c r="G273" i="55"/>
  <c r="F273" i="55"/>
  <c r="E273" i="55"/>
  <c r="D273" i="55"/>
  <c r="C273" i="55"/>
  <c r="C747" i="55"/>
  <c r="C746" i="55"/>
  <c r="G5" i="55"/>
  <c r="C18" i="55"/>
  <c r="C51" i="56"/>
  <c r="B51" i="56"/>
  <c r="D50" i="56"/>
  <c r="D49" i="56"/>
  <c r="D48" i="56"/>
  <c r="D47" i="56"/>
  <c r="D46" i="56"/>
  <c r="D45" i="56"/>
  <c r="D44" i="56"/>
  <c r="C40" i="56"/>
  <c r="B40" i="56"/>
  <c r="D39" i="56"/>
  <c r="D38" i="56"/>
  <c r="D37" i="56"/>
  <c r="D36" i="56"/>
  <c r="D35" i="56"/>
  <c r="D34" i="56"/>
  <c r="D33" i="56"/>
  <c r="C29" i="56"/>
  <c r="B29" i="56"/>
  <c r="D28" i="56"/>
  <c r="D27" i="56"/>
  <c r="D26" i="56"/>
  <c r="D25" i="56"/>
  <c r="D24" i="56"/>
  <c r="D23" i="56"/>
  <c r="D22" i="56"/>
  <c r="C18" i="56"/>
  <c r="B18" i="56"/>
  <c r="D17" i="56"/>
  <c r="D16" i="56"/>
  <c r="D15" i="56"/>
  <c r="D14" i="56"/>
  <c r="D13" i="56"/>
  <c r="D12" i="56"/>
  <c r="D11" i="56"/>
  <c r="D14" i="41"/>
  <c r="C14" i="41"/>
  <c r="B14" i="41"/>
  <c r="E13" i="41"/>
  <c r="E12" i="41"/>
  <c r="E11" i="41"/>
  <c r="E10" i="41"/>
  <c r="E9" i="41"/>
  <c r="E8" i="41"/>
  <c r="E7" i="41"/>
  <c r="A1" i="41"/>
  <c r="H57" i="40"/>
  <c r="J1103" i="55" s="1"/>
  <c r="H56" i="40"/>
  <c r="J1102" i="55" s="1"/>
  <c r="H55" i="40"/>
  <c r="J1101" i="55" s="1"/>
  <c r="H54" i="40"/>
  <c r="J1100" i="55" s="1"/>
  <c r="H53" i="40"/>
  <c r="J1099" i="55" s="1"/>
  <c r="H52" i="40"/>
  <c r="J1098" i="55" s="1"/>
  <c r="H51" i="40"/>
  <c r="J1097" i="55" s="1"/>
  <c r="H50" i="40"/>
  <c r="J1096" i="55" s="1"/>
  <c r="H49" i="40"/>
  <c r="J1095" i="55" s="1"/>
  <c r="H48" i="40"/>
  <c r="J1094" i="55" s="1"/>
  <c r="H47" i="40"/>
  <c r="J1093" i="55" s="1"/>
  <c r="H46" i="40"/>
  <c r="J1092" i="55" s="1"/>
  <c r="H45" i="40"/>
  <c r="J1091" i="55" s="1"/>
  <c r="H44" i="40"/>
  <c r="J1090" i="55" s="1"/>
  <c r="H43" i="40"/>
  <c r="J1089" i="55" s="1"/>
  <c r="H42" i="40"/>
  <c r="J1088" i="55" s="1"/>
  <c r="H41" i="40"/>
  <c r="J1087" i="55" s="1"/>
  <c r="H40" i="40"/>
  <c r="J1086" i="55" s="1"/>
  <c r="H39" i="40"/>
  <c r="J1085" i="55" s="1"/>
  <c r="H38" i="40"/>
  <c r="J1084" i="55" s="1"/>
  <c r="H37" i="40"/>
  <c r="J1083" i="55" s="1"/>
  <c r="H36" i="40"/>
  <c r="J1082" i="55" s="1"/>
  <c r="H35" i="40"/>
  <c r="J1081" i="55" s="1"/>
  <c r="H34" i="40"/>
  <c r="J1080" i="55" s="1"/>
  <c r="H33" i="40"/>
  <c r="J1079" i="55" s="1"/>
  <c r="H32" i="40"/>
  <c r="J1078" i="55" s="1"/>
  <c r="H31" i="40"/>
  <c r="J1077" i="55" s="1"/>
  <c r="H30" i="40"/>
  <c r="J1076" i="55" s="1"/>
  <c r="H29" i="40"/>
  <c r="J1075" i="55" s="1"/>
  <c r="H28" i="40"/>
  <c r="J1074" i="55" s="1"/>
  <c r="H27" i="40"/>
  <c r="J1073" i="55" s="1"/>
  <c r="H26" i="40"/>
  <c r="J1072" i="55" s="1"/>
  <c r="H25" i="40"/>
  <c r="J1071" i="55" s="1"/>
  <c r="H24" i="40"/>
  <c r="J1070" i="55" s="1"/>
  <c r="H23" i="40"/>
  <c r="J1069" i="55" s="1"/>
  <c r="H21" i="40"/>
  <c r="J1067" i="55" s="1"/>
  <c r="H20" i="40"/>
  <c r="J1066" i="55" s="1"/>
  <c r="H19" i="40"/>
  <c r="J1065" i="55" s="1"/>
  <c r="H18" i="40"/>
  <c r="J1064" i="55" s="1"/>
  <c r="H17" i="40"/>
  <c r="J1063" i="55" s="1"/>
  <c r="H16" i="40"/>
  <c r="J1062" i="55" s="1"/>
  <c r="H15" i="40"/>
  <c r="J1061" i="55" s="1"/>
  <c r="H14" i="40"/>
  <c r="J1060" i="55" s="1"/>
  <c r="H13" i="40"/>
  <c r="J1059" i="55" s="1"/>
  <c r="H12" i="40"/>
  <c r="J1058" i="55" s="1"/>
  <c r="H11" i="40"/>
  <c r="J1057" i="55" s="1"/>
  <c r="H10" i="40"/>
  <c r="J1056" i="55" s="1"/>
  <c r="H9" i="40"/>
  <c r="J1055" i="55" s="1"/>
  <c r="H8" i="40"/>
  <c r="A1" i="40"/>
  <c r="H57" i="39"/>
  <c r="J691" i="55" s="1"/>
  <c r="H56" i="39"/>
  <c r="J690" i="55" s="1"/>
  <c r="H55" i="39"/>
  <c r="J689" i="55" s="1"/>
  <c r="H54" i="39"/>
  <c r="J688" i="55" s="1"/>
  <c r="H53" i="39"/>
  <c r="J687" i="55" s="1"/>
  <c r="H52" i="39"/>
  <c r="J686" i="55" s="1"/>
  <c r="H51" i="39"/>
  <c r="J685" i="55" s="1"/>
  <c r="H50" i="39"/>
  <c r="J684" i="55" s="1"/>
  <c r="H49" i="39"/>
  <c r="J683" i="55" s="1"/>
  <c r="H48" i="39"/>
  <c r="J682" i="55" s="1"/>
  <c r="H47" i="39"/>
  <c r="J681" i="55" s="1"/>
  <c r="H46" i="39"/>
  <c r="J680" i="55" s="1"/>
  <c r="H45" i="39"/>
  <c r="J679" i="55" s="1"/>
  <c r="H44" i="39"/>
  <c r="J678" i="55" s="1"/>
  <c r="H43" i="39"/>
  <c r="J677" i="55" s="1"/>
  <c r="H42" i="39"/>
  <c r="J676" i="55" s="1"/>
  <c r="H41" i="39"/>
  <c r="J675" i="55" s="1"/>
  <c r="H40" i="39"/>
  <c r="J674" i="55" s="1"/>
  <c r="H39" i="39"/>
  <c r="J673" i="55" s="1"/>
  <c r="H38" i="39"/>
  <c r="J672" i="55" s="1"/>
  <c r="H37" i="39"/>
  <c r="J671" i="55" s="1"/>
  <c r="H36" i="39"/>
  <c r="J670" i="55" s="1"/>
  <c r="H35" i="39"/>
  <c r="J669" i="55" s="1"/>
  <c r="H34" i="39"/>
  <c r="J668" i="55" s="1"/>
  <c r="H33" i="39"/>
  <c r="J667" i="55" s="1"/>
  <c r="H32" i="39"/>
  <c r="J666" i="55" s="1"/>
  <c r="H31" i="39"/>
  <c r="J665" i="55" s="1"/>
  <c r="H30" i="39"/>
  <c r="J664" i="55" s="1"/>
  <c r="H29" i="39"/>
  <c r="J663" i="55" s="1"/>
  <c r="H28" i="39"/>
  <c r="J662" i="55" s="1"/>
  <c r="H27" i="39"/>
  <c r="J661" i="55" s="1"/>
  <c r="H26" i="39"/>
  <c r="J660" i="55" s="1"/>
  <c r="H25" i="39"/>
  <c r="J659" i="55" s="1"/>
  <c r="H24" i="39"/>
  <c r="J658" i="55" s="1"/>
  <c r="H23" i="39"/>
  <c r="J657" i="55" s="1"/>
  <c r="H22" i="39"/>
  <c r="J656" i="55" s="1"/>
  <c r="H21" i="39"/>
  <c r="J655" i="55" s="1"/>
  <c r="H20" i="39"/>
  <c r="J654" i="55" s="1"/>
  <c r="H19" i="39"/>
  <c r="J653" i="55" s="1"/>
  <c r="H18" i="39"/>
  <c r="J652" i="55" s="1"/>
  <c r="H17" i="39"/>
  <c r="J651" i="55" s="1"/>
  <c r="H16" i="39"/>
  <c r="J650" i="55" s="1"/>
  <c r="H15" i="39"/>
  <c r="J649" i="55" s="1"/>
  <c r="H14" i="39"/>
  <c r="J648" i="55" s="1"/>
  <c r="H12" i="39"/>
  <c r="J646" i="55" s="1"/>
  <c r="H11" i="39"/>
  <c r="J645" i="55" s="1"/>
  <c r="H10" i="39"/>
  <c r="J644" i="55" s="1"/>
  <c r="H9" i="39"/>
  <c r="H8" i="39"/>
  <c r="A1" i="39"/>
  <c r="J484" i="55"/>
  <c r="H8" i="37"/>
  <c r="H5" i="37" s="1"/>
  <c r="A1" i="37"/>
  <c r="H57" i="38"/>
  <c r="J380" i="55" s="1"/>
  <c r="H56" i="38"/>
  <c r="J379" i="55" s="1"/>
  <c r="H55" i="38"/>
  <c r="J378" i="55" s="1"/>
  <c r="H54" i="38"/>
  <c r="J377" i="55" s="1"/>
  <c r="H53" i="38"/>
  <c r="J376" i="55" s="1"/>
  <c r="H52" i="38"/>
  <c r="J375" i="55" s="1"/>
  <c r="H51" i="38"/>
  <c r="J374" i="55" s="1"/>
  <c r="H50" i="38"/>
  <c r="J373" i="55" s="1"/>
  <c r="H49" i="38"/>
  <c r="J372" i="55" s="1"/>
  <c r="H48" i="38"/>
  <c r="J371" i="55" s="1"/>
  <c r="H47" i="38"/>
  <c r="J370" i="55" s="1"/>
  <c r="H46" i="38"/>
  <c r="J369" i="55" s="1"/>
  <c r="H45" i="38"/>
  <c r="J368" i="55" s="1"/>
  <c r="H44" i="38"/>
  <c r="J367" i="55" s="1"/>
  <c r="H43" i="38"/>
  <c r="J366" i="55" s="1"/>
  <c r="H42" i="38"/>
  <c r="J365" i="55" s="1"/>
  <c r="H41" i="38"/>
  <c r="J364" i="55" s="1"/>
  <c r="H40" i="38"/>
  <c r="J363" i="55" s="1"/>
  <c r="H39" i="38"/>
  <c r="J362" i="55" s="1"/>
  <c r="H38" i="38"/>
  <c r="J361" i="55" s="1"/>
  <c r="H37" i="38"/>
  <c r="J360" i="55" s="1"/>
  <c r="H36" i="38"/>
  <c r="J359" i="55" s="1"/>
  <c r="H35" i="38"/>
  <c r="J358" i="55" s="1"/>
  <c r="H34" i="38"/>
  <c r="J357" i="55" s="1"/>
  <c r="H33" i="38"/>
  <c r="J356" i="55" s="1"/>
  <c r="H32" i="38"/>
  <c r="J355" i="55" s="1"/>
  <c r="H31" i="38"/>
  <c r="J354" i="55" s="1"/>
  <c r="H30" i="38"/>
  <c r="J353" i="55" s="1"/>
  <c r="H29" i="38"/>
  <c r="J352" i="55" s="1"/>
  <c r="H28" i="38"/>
  <c r="J351" i="55" s="1"/>
  <c r="H27" i="38"/>
  <c r="J350" i="55" s="1"/>
  <c r="H26" i="38"/>
  <c r="J349" i="55" s="1"/>
  <c r="H25" i="38"/>
  <c r="J348" i="55" s="1"/>
  <c r="H24" i="38"/>
  <c r="J347" i="55" s="1"/>
  <c r="H23" i="38"/>
  <c r="J346" i="55" s="1"/>
  <c r="H22" i="38"/>
  <c r="J345" i="55" s="1"/>
  <c r="H21" i="38"/>
  <c r="J344" i="55" s="1"/>
  <c r="H20" i="38"/>
  <c r="J343" i="55" s="1"/>
  <c r="H19" i="38"/>
  <c r="J342" i="55" s="1"/>
  <c r="H18" i="38"/>
  <c r="J341" i="55" s="1"/>
  <c r="H17" i="38"/>
  <c r="J340" i="55" s="1"/>
  <c r="H16" i="38"/>
  <c r="J339" i="55" s="1"/>
  <c r="H15" i="38"/>
  <c r="J338" i="55" s="1"/>
  <c r="H14" i="38"/>
  <c r="J337" i="55" s="1"/>
  <c r="H13" i="38"/>
  <c r="J336" i="55" s="1"/>
  <c r="H11" i="38"/>
  <c r="J334" i="55" s="1"/>
  <c r="H10" i="38"/>
  <c r="J333" i="55" s="1"/>
  <c r="H9" i="38"/>
  <c r="J332" i="55" s="1"/>
  <c r="H8" i="38"/>
  <c r="A1" i="38"/>
  <c r="H57" i="36"/>
  <c r="J276" i="55" s="1"/>
  <c r="H56" i="36"/>
  <c r="J275" i="55" s="1"/>
  <c r="H55" i="36"/>
  <c r="J274" i="55" s="1"/>
  <c r="H54" i="36"/>
  <c r="J273" i="55" s="1"/>
  <c r="H53" i="36"/>
  <c r="J272" i="55" s="1"/>
  <c r="H52" i="36"/>
  <c r="J271" i="55" s="1"/>
  <c r="H51" i="36"/>
  <c r="J270" i="55" s="1"/>
  <c r="H50" i="36"/>
  <c r="J269" i="55" s="1"/>
  <c r="H49" i="36"/>
  <c r="J268" i="55" s="1"/>
  <c r="H48" i="36"/>
  <c r="J267" i="55" s="1"/>
  <c r="H47" i="36"/>
  <c r="J266" i="55" s="1"/>
  <c r="H46" i="36"/>
  <c r="J265" i="55" s="1"/>
  <c r="H45" i="36"/>
  <c r="J264" i="55" s="1"/>
  <c r="H44" i="36"/>
  <c r="J263" i="55" s="1"/>
  <c r="H43" i="36"/>
  <c r="J262" i="55" s="1"/>
  <c r="H42" i="36"/>
  <c r="J261" i="55" s="1"/>
  <c r="H41" i="36"/>
  <c r="J260" i="55" s="1"/>
  <c r="H40" i="36"/>
  <c r="J259" i="55" s="1"/>
  <c r="H39" i="36"/>
  <c r="J258" i="55" s="1"/>
  <c r="H38" i="36"/>
  <c r="J257" i="55" s="1"/>
  <c r="H37" i="36"/>
  <c r="J256" i="55" s="1"/>
  <c r="H36" i="36"/>
  <c r="J255" i="55" s="1"/>
  <c r="H35" i="36"/>
  <c r="J254" i="55" s="1"/>
  <c r="H34" i="36"/>
  <c r="J253" i="55" s="1"/>
  <c r="H33" i="36"/>
  <c r="J252" i="55" s="1"/>
  <c r="H32" i="36"/>
  <c r="J251" i="55" s="1"/>
  <c r="H31" i="36"/>
  <c r="J250" i="55" s="1"/>
  <c r="H30" i="36"/>
  <c r="J249" i="55" s="1"/>
  <c r="H29" i="36"/>
  <c r="J248" i="55" s="1"/>
  <c r="H28" i="36"/>
  <c r="J247" i="55" s="1"/>
  <c r="H27" i="36"/>
  <c r="J246" i="55" s="1"/>
  <c r="H26" i="36"/>
  <c r="J245" i="55" s="1"/>
  <c r="H25" i="36"/>
  <c r="J244" i="55" s="1"/>
  <c r="H24" i="36"/>
  <c r="J243" i="55" s="1"/>
  <c r="H23" i="36"/>
  <c r="J242" i="55" s="1"/>
  <c r="H22" i="36"/>
  <c r="J241" i="55" s="1"/>
  <c r="H21" i="36"/>
  <c r="J240" i="55" s="1"/>
  <c r="H20" i="36"/>
  <c r="J239" i="55" s="1"/>
  <c r="H19" i="36"/>
  <c r="J238" i="55" s="1"/>
  <c r="H18" i="36"/>
  <c r="J237" i="55" s="1"/>
  <c r="H17" i="36"/>
  <c r="J236" i="55" s="1"/>
  <c r="H16" i="36"/>
  <c r="J235" i="55" s="1"/>
  <c r="H15" i="36"/>
  <c r="J234" i="55" s="1"/>
  <c r="H14" i="36"/>
  <c r="J233" i="55" s="1"/>
  <c r="H13" i="36"/>
  <c r="J232" i="55" s="1"/>
  <c r="H12" i="36"/>
  <c r="J231" i="55" s="1"/>
  <c r="H11" i="36"/>
  <c r="H10" i="36"/>
  <c r="J229" i="55" s="1"/>
  <c r="H9" i="36"/>
  <c r="J228" i="55" s="1"/>
  <c r="A1" i="36"/>
  <c r="A1" i="44"/>
  <c r="A1" i="53"/>
  <c r="A1" i="35"/>
  <c r="D40" i="56" l="1"/>
  <c r="E14" i="41"/>
  <c r="A23" i="43" s="1"/>
  <c r="B38" i="57" s="1"/>
  <c r="D61" i="56"/>
  <c r="G61" i="56" s="1"/>
  <c r="D51" i="56"/>
  <c r="H5" i="39"/>
  <c r="J435" i="55"/>
  <c r="J535" i="55" s="1"/>
  <c r="E8" i="55" s="1"/>
  <c r="J230" i="55"/>
  <c r="J327" i="55" s="1"/>
  <c r="E6" i="55" s="1"/>
  <c r="H5" i="36"/>
  <c r="B12" i="43" s="1"/>
  <c r="G12" i="55"/>
  <c r="H9" i="55"/>
  <c r="D29" i="56"/>
  <c r="D58" i="56"/>
  <c r="G58" i="56" s="1"/>
  <c r="D60" i="56"/>
  <c r="G60" i="56" s="1"/>
  <c r="D57" i="56"/>
  <c r="G57" i="56" s="1"/>
  <c r="J1054" i="55"/>
  <c r="J1154" i="55" s="1"/>
  <c r="E11" i="55" s="1"/>
  <c r="H5" i="40"/>
  <c r="B17" i="43" s="1"/>
  <c r="J642" i="55"/>
  <c r="J643" i="55"/>
  <c r="J331" i="55"/>
  <c r="H5" i="38"/>
  <c r="B13" i="43" s="1"/>
  <c r="D7" i="55" s="1"/>
  <c r="D18" i="56"/>
  <c r="C62" i="56"/>
  <c r="D56" i="56"/>
  <c r="G56" i="56" s="1"/>
  <c r="D55" i="56"/>
  <c r="G55" i="56" s="1"/>
  <c r="D59" i="56"/>
  <c r="G59" i="56" s="1"/>
  <c r="B62" i="56"/>
  <c r="B14" i="43"/>
  <c r="J742" i="55" l="1"/>
  <c r="F60" i="56"/>
  <c r="F58" i="56"/>
  <c r="D11" i="55"/>
  <c r="C15" i="43"/>
  <c r="D8" i="55"/>
  <c r="I8" i="55" s="1"/>
  <c r="C14" i="43" s="1"/>
  <c r="I7" i="55"/>
  <c r="C13" i="43" s="1"/>
  <c r="D6" i="55"/>
  <c r="I6" i="55" s="1"/>
  <c r="C12" i="43" s="1"/>
  <c r="F55" i="56"/>
  <c r="H6" i="55"/>
  <c r="J431" i="55"/>
  <c r="E7" i="55" s="1"/>
  <c r="H7" i="55" s="1"/>
  <c r="D62" i="56"/>
  <c r="G62" i="56" s="1"/>
  <c r="F56" i="56"/>
  <c r="F59" i="56"/>
  <c r="F61" i="56"/>
  <c r="F57" i="56"/>
  <c r="F9" i="55"/>
  <c r="I11" i="55" l="1"/>
  <c r="C17" i="43" s="1"/>
  <c r="H5" i="35"/>
  <c r="B11" i="43" s="1"/>
  <c r="D5" i="55" s="1"/>
  <c r="F6" i="55"/>
  <c r="F7" i="55"/>
  <c r="H8" i="55"/>
  <c r="F8" i="55"/>
  <c r="H11" i="55"/>
  <c r="F11" i="55"/>
  <c r="F62" i="56"/>
  <c r="J118" i="55" l="1"/>
  <c r="E5" i="55" s="1"/>
  <c r="F5" i="55" s="1"/>
  <c r="I5" i="55"/>
  <c r="C11" i="43" s="1"/>
  <c r="H5" i="55" l="1"/>
  <c r="D10" i="55" l="1"/>
  <c r="J222" i="55" l="1"/>
  <c r="E10" i="55" s="1"/>
  <c r="B18" i="43"/>
  <c r="D12" i="55"/>
  <c r="B30" i="57" l="1"/>
  <c r="B31" i="57" s="1"/>
  <c r="H10" i="55"/>
  <c r="I10" i="55"/>
  <c r="C16" i="43" s="1"/>
  <c r="E12" i="55" l="1"/>
  <c r="F10" i="55"/>
  <c r="I12" i="55"/>
  <c r="C18" i="43" s="1"/>
  <c r="H12" i="55" l="1"/>
  <c r="F12" i="55"/>
</calcChain>
</file>

<file path=xl/sharedStrings.xml><?xml version="1.0" encoding="utf-8"?>
<sst xmlns="http://schemas.openxmlformats.org/spreadsheetml/2006/main" count="885" uniqueCount="365">
  <si>
    <t>Supplier Name</t>
  </si>
  <si>
    <t>Invoice Date</t>
  </si>
  <si>
    <t>Invoice Ref. No.</t>
  </si>
  <si>
    <t>Employee Name</t>
  </si>
  <si>
    <t>Total</t>
  </si>
  <si>
    <t>Title</t>
  </si>
  <si>
    <t>Cost Categories</t>
  </si>
  <si>
    <t xml:space="preserve">Cost Category </t>
  </si>
  <si>
    <t>Project Number:</t>
  </si>
  <si>
    <t>Total Estimated Disbursement</t>
  </si>
  <si>
    <t>Advance Payment Justification</t>
  </si>
  <si>
    <t>Total for Period</t>
  </si>
  <si>
    <t>Name of Traveller</t>
  </si>
  <si>
    <t>Reason for Travel (e.g., meetings, workshops etc...)</t>
  </si>
  <si>
    <t>Total Claim</t>
  </si>
  <si>
    <t>ISED Contribution</t>
  </si>
  <si>
    <t>Other Sources Including In-Kind</t>
  </si>
  <si>
    <t xml:space="preserve">Revised Budget </t>
  </si>
  <si>
    <t>If requested changes will impact the scope of the project a formal amendment must take place.</t>
  </si>
  <si>
    <t xml:space="preserve">Project Number: </t>
  </si>
  <si>
    <t xml:space="preserve">Recipient Information </t>
  </si>
  <si>
    <t>Claim Period:</t>
  </si>
  <si>
    <t>Advance Period:</t>
  </si>
  <si>
    <t>Advance Requests</t>
  </si>
  <si>
    <t>Provincial Tax  (after Rebate)</t>
  </si>
  <si>
    <t>Direct Material Costs</t>
  </si>
  <si>
    <t>Instructions - Detailed Claim and Advance Form</t>
  </si>
  <si>
    <t>Subcontractor and Consultant Costs</t>
  </si>
  <si>
    <t xml:space="preserve">•  Fill in all applicable information.  </t>
  </si>
  <si>
    <t>•  Yellow cells are fillable.</t>
  </si>
  <si>
    <t>Leave blank if not applicable.</t>
  </si>
  <si>
    <t xml:space="preserve">Enter information related to any revisions to the project budget.  </t>
  </si>
  <si>
    <t>If requested changes will impact the scope of the project a formal amendment to the budget must take place.</t>
  </si>
  <si>
    <t>Time Period Covered by Days Worked</t>
  </si>
  <si>
    <t xml:space="preserve">Total Hours Paid </t>
  </si>
  <si>
    <t>Gross Amount</t>
  </si>
  <si>
    <t>Item/Description</t>
  </si>
  <si>
    <t>Invoice Amount Before Taxes</t>
  </si>
  <si>
    <t>Total Claimed Amount</t>
  </si>
  <si>
    <t>1. Recipient Information</t>
  </si>
  <si>
    <t xml:space="preserve">You may only claim the applicable rate. Any expenses over and above the rate will not be reimbursed.  </t>
  </si>
  <si>
    <t xml:space="preserve">Private Vehicle </t>
  </si>
  <si>
    <t xml:space="preserve">Air, Rail, Taxi, Rental Cars </t>
  </si>
  <si>
    <t>(See the General Note on Travel Expenses/Rates above.)</t>
  </si>
  <si>
    <t>Advance Request</t>
  </si>
  <si>
    <t>•  Refer to Schedule B of the Contribution Agreement for details on eligible and ineligible expenses.</t>
  </si>
  <si>
    <t>Enter costs associated with the project that do not fall under any other cost categories.</t>
  </si>
  <si>
    <t xml:space="preserve">A summary of costs incurred to be reimbursed or to account for any outstanding advances. The summary also includes the total requested amount for an advance.  </t>
  </si>
  <si>
    <t>A detailed justification must be included to demonstrate how the funds will be spent.</t>
  </si>
  <si>
    <t>Note: this table is intended to reallocate funds between cost categories with the exception of obtaining prior approval from ISED. Provide rational for each change.</t>
  </si>
  <si>
    <t xml:space="preserve">Claim Period End Date:   </t>
  </si>
  <si>
    <t xml:space="preserve">Advance Period End Date:   </t>
  </si>
  <si>
    <t xml:space="preserve">Advance Period Start Date:  </t>
  </si>
  <si>
    <t>Month 2</t>
  </si>
  <si>
    <t>Month 1</t>
  </si>
  <si>
    <t>Month 3</t>
  </si>
  <si>
    <t>Total Travel Expense</t>
  </si>
  <si>
    <t>WORKSHEET DESCRIPTIONS:</t>
  </si>
  <si>
    <t>ISED Funding</t>
  </si>
  <si>
    <t>Actual</t>
  </si>
  <si>
    <t>National Joint Council Travel Directive</t>
  </si>
  <si>
    <t>APPENDIX B: Kilometre Rates</t>
  </si>
  <si>
    <t>APPENDIX C: Meals, Incidentals, and Private Accommodation Rates</t>
  </si>
  <si>
    <t>APPENDIX D: International Meals, Incidentals, and Private Accommodation Rates</t>
  </si>
  <si>
    <t>• Travel Expenses/Rates</t>
  </si>
  <si>
    <t xml:space="preserve">Visit the National Joint Council site for the most recent travel rates </t>
  </si>
  <si>
    <t>Administration Costs</t>
  </si>
  <si>
    <t>Other Costs</t>
  </si>
  <si>
    <t>Material Costs</t>
  </si>
  <si>
    <t>Subcontractors &amp; Consultants Costs</t>
  </si>
  <si>
    <t>Administration Costs*</t>
  </si>
  <si>
    <t>GENERAL INFORMATION:</t>
  </si>
  <si>
    <t>•  Sales Taxes fields</t>
  </si>
  <si>
    <t>Only the portion of HST,GST,PST and/or QST which is not refundable/ recoverable by the Canada Revenue Agency or provincial tax authority can be claimed as an eligible cost.</t>
  </si>
  <si>
    <t xml:space="preserve">When submitting a claim you must provide details for each traveller including the dates of travel.  Include the total expenditure and the NJC rate being used for the claim.  </t>
  </si>
  <si>
    <t xml:space="preserve">Enter costs associated with the purchase of technological equipment for the delivery of the project.  </t>
  </si>
  <si>
    <t>• For each claim, the dedicated Program Officer will request specific documents, supporting amounts claimed (invoices, timesheets, etc.), that you will be required to submit for verification. Note that your Program Officer will be requesting documents for a sample of costs claimed. The nature and extent of the sample will be based on the programs risk framework.</t>
  </si>
  <si>
    <t>Generally, the Canada Revenue Agency provides a rebate of 50% of the federal tax .This amount  varies depending on the recipient organization's tax designation.</t>
  </si>
  <si>
    <t xml:space="preserve">Complete request for no more than 3 consecutive months at a time, including a detailed justification as to why an advance is required, how the funds will be spent and how it aligns with projects deliverables and timelines. </t>
  </si>
  <si>
    <t xml:space="preserve">Note: Total Administration Cost cannot exceed 10% of  ISED's contribution amount. Salaries and Wages that are considered administration costs will be considered under the Administration cost category. </t>
  </si>
  <si>
    <t>Examples of material costs may include materials for the delivery  of training, computer parts, software and applications, marketing and promotional materials (e.g., training material, manuals, posters, ads, website design, etc.)</t>
  </si>
  <si>
    <t xml:space="preserve">•  For further assistance on the claims process and requirements, refer to the Recipient Guide on Claims for Reimbursement and Advance Requests </t>
  </si>
  <si>
    <r>
      <t xml:space="preserve">The </t>
    </r>
    <r>
      <rPr>
        <b/>
        <sz val="9"/>
        <color indexed="56"/>
        <rFont val="Arial"/>
        <family val="2"/>
      </rPr>
      <t>Claim Amount</t>
    </r>
    <r>
      <rPr>
        <sz val="9"/>
        <color indexed="56"/>
        <rFont val="Arial"/>
        <family val="2"/>
      </rPr>
      <t xml:space="preserve"> for travel related costs must adhere to the travel rates and allowances designated under the National Joint Council Directive for the period of travel. </t>
    </r>
  </si>
  <si>
    <r>
      <t>The standard for</t>
    </r>
    <r>
      <rPr>
        <b/>
        <sz val="9"/>
        <color theme="3"/>
        <rFont val="Arial"/>
        <family val="2"/>
      </rPr>
      <t xml:space="preserve"> air travel</t>
    </r>
    <r>
      <rPr>
        <sz val="9"/>
        <color theme="3"/>
        <rFont val="Arial"/>
        <family val="2"/>
      </rPr>
      <t xml:space="preserve"> is economy class. The lowest available airfares appropriate to particular itineraries shall be sought and bookings shall be made as far in advance as possible. The standard for </t>
    </r>
    <r>
      <rPr>
        <b/>
        <sz val="9"/>
        <color theme="3"/>
        <rFont val="Arial"/>
        <family val="2"/>
      </rPr>
      <t>rail travel</t>
    </r>
    <r>
      <rPr>
        <sz val="9"/>
        <color theme="3"/>
        <rFont val="Arial"/>
        <family val="2"/>
      </rPr>
      <t xml:space="preserve"> is the next highest class after the full economy class.  The standard for</t>
    </r>
    <r>
      <rPr>
        <b/>
        <sz val="9"/>
        <color theme="3"/>
        <rFont val="Arial"/>
        <family val="2"/>
      </rPr>
      <t xml:space="preserve"> rental vehicles</t>
    </r>
    <r>
      <rPr>
        <sz val="9"/>
        <color theme="3"/>
        <rFont val="Arial"/>
        <family val="2"/>
      </rPr>
      <t xml:space="preserve"> is intermediate. </t>
    </r>
    <r>
      <rPr>
        <b/>
        <sz val="9"/>
        <color theme="3"/>
        <rFont val="Arial"/>
        <family val="2"/>
      </rPr>
      <t>Taxis, shuttles and local transportation</t>
    </r>
    <r>
      <rPr>
        <sz val="9"/>
        <color theme="3"/>
        <rFont val="Arial"/>
        <family val="2"/>
      </rPr>
      <t xml:space="preserve"> services are alternatives for short local trips. Actual expenses, including gratuities, shall be reimbursed. </t>
    </r>
  </si>
  <si>
    <r>
      <t xml:space="preserve">A traveller shall be reimbursed, up to the maximum meal allowance available, for each breakfast, lunch and dinner while on travel status as per </t>
    </r>
    <r>
      <rPr>
        <b/>
        <sz val="9"/>
        <color indexed="56"/>
        <rFont val="Arial"/>
        <family val="2"/>
      </rPr>
      <t xml:space="preserve">Appendix C or D </t>
    </r>
    <r>
      <rPr>
        <sz val="9"/>
        <color indexed="56"/>
        <rFont val="Arial"/>
        <family val="2"/>
      </rPr>
      <t>as applicable.</t>
    </r>
  </si>
  <si>
    <r>
      <t xml:space="preserve">A traveller shall be paid the applicable Private Non-commercial Accommodation allowance, as per </t>
    </r>
    <r>
      <rPr>
        <b/>
        <sz val="9"/>
        <color indexed="56"/>
        <rFont val="Arial"/>
        <family val="2"/>
      </rPr>
      <t>Appendix C or D</t>
    </r>
    <r>
      <rPr>
        <sz val="9"/>
        <color indexed="56"/>
        <rFont val="Arial"/>
        <family val="2"/>
      </rPr>
      <t xml:space="preserve">, where applicable. </t>
    </r>
  </si>
  <si>
    <r>
      <t xml:space="preserve">The kilometric rates payable for the use of privately owned vehicles driven on authorized government travel are prescribed in </t>
    </r>
    <r>
      <rPr>
        <b/>
        <sz val="9"/>
        <color indexed="56"/>
        <rFont val="Arial"/>
        <family val="2"/>
      </rPr>
      <t>Appendix B</t>
    </r>
    <r>
      <rPr>
        <sz val="9"/>
        <color indexed="56"/>
        <rFont val="Arial"/>
        <family val="2"/>
      </rPr>
      <t>.</t>
    </r>
  </si>
  <si>
    <t xml:space="preserve"> A summary of MERC's benefits is also acceptable in the spreadsheet.</t>
  </si>
  <si>
    <t xml:space="preserve">To add a row, first unprotect the worksheet using the function in the "Review" tab. Select the last row in the table. </t>
  </si>
  <si>
    <t xml:space="preserve">Go to the "Home" tab and use the "Insert" dropdown menu to "Insert Sheet Rows". </t>
  </si>
  <si>
    <t xml:space="preserve">Protect the worksheet using the function in the "Review" tab. </t>
  </si>
  <si>
    <t xml:space="preserve"> </t>
  </si>
  <si>
    <t>GST/HST (after  Rebate - 50%)</t>
  </si>
  <si>
    <t xml:space="preserve">Ensure that  formula in column H is copied into the new row. </t>
  </si>
  <si>
    <t>FISCAL YEAR 2018-2019</t>
  </si>
  <si>
    <t>Justification for Revisions</t>
  </si>
  <si>
    <t>A detailed justification must be included to detail why the revisions are required.</t>
  </si>
  <si>
    <t>FISCAL YEAR 2019-2020</t>
  </si>
  <si>
    <t>FISCAL YEAR 2020-2021</t>
  </si>
  <si>
    <t>FISCAL YEAR 2021-2022</t>
  </si>
  <si>
    <t>Select for Review</t>
  </si>
  <si>
    <t>Yes</t>
  </si>
  <si>
    <t>No</t>
  </si>
  <si>
    <t>selected for review</t>
  </si>
  <si>
    <t>Subtotal</t>
  </si>
  <si>
    <t>Cost Category</t>
  </si>
  <si>
    <t>Total amount claimed</t>
  </si>
  <si>
    <t>Total amount Sampled</t>
  </si>
  <si>
    <t>% Sampling</t>
  </si>
  <si>
    <t>Adjustments (deductions)</t>
  </si>
  <si>
    <t>% of Errors</t>
  </si>
  <si>
    <t>Adjustments</t>
  </si>
  <si>
    <t>Comments</t>
  </si>
  <si>
    <t>TOTAL PROJECT</t>
  </si>
  <si>
    <t>ISED Contribution per Category / Project Totals</t>
  </si>
  <si>
    <t>Claim for 
Reimbursement</t>
  </si>
  <si>
    <t>Approved 
Eligible Costs</t>
  </si>
  <si>
    <t>Yellow shaded areas to be completed by recipient</t>
  </si>
  <si>
    <t>PROTECTED</t>
  </si>
  <si>
    <t>Grey shaded areas are for Departmental use only</t>
  </si>
  <si>
    <t>Purple shaded areas are brought forward from schedules/Totals</t>
  </si>
  <si>
    <t xml:space="preserve"> Program</t>
  </si>
  <si>
    <t>Final Claim</t>
  </si>
  <si>
    <t>Claim No.</t>
  </si>
  <si>
    <t>Endeavour</t>
  </si>
  <si>
    <t xml:space="preserve">      Project No.</t>
  </si>
  <si>
    <r>
      <t xml:space="preserve">Project Start
</t>
    </r>
    <r>
      <rPr>
        <b/>
        <sz val="9"/>
        <rFont val="Calibri"/>
        <family val="2"/>
      </rPr>
      <t>(yyyy-mm-dd)</t>
    </r>
  </si>
  <si>
    <r>
      <t xml:space="preserve">Project Completion
</t>
    </r>
    <r>
      <rPr>
        <b/>
        <sz val="9"/>
        <rFont val="Calibri"/>
        <family val="2"/>
      </rPr>
      <t>(yyyy-mm-dd)</t>
    </r>
  </si>
  <si>
    <r>
      <t xml:space="preserve">Effective Date
</t>
    </r>
    <r>
      <rPr>
        <b/>
        <sz val="9"/>
        <rFont val="Calibri"/>
        <family val="2"/>
      </rPr>
      <t>(yyyy-mm-dd)</t>
    </r>
  </si>
  <si>
    <t>CONTROL POINTS</t>
  </si>
  <si>
    <t>FCF
20____ / 20____</t>
  </si>
  <si>
    <t>$</t>
  </si>
  <si>
    <t xml:space="preserve">Less: current year payments  to date </t>
  </si>
  <si>
    <t>Organization's Address</t>
  </si>
  <si>
    <t xml:space="preserve">Street
</t>
  </si>
  <si>
    <t>City</t>
  </si>
  <si>
    <t>Province/Territory</t>
  </si>
  <si>
    <t>Postal Code</t>
  </si>
  <si>
    <t>Other Controls</t>
  </si>
  <si>
    <t xml:space="preserve"> Contact Name</t>
  </si>
  <si>
    <t xml:space="preserve"> Telephone No.</t>
  </si>
  <si>
    <t xml:space="preserve"> CLAIM</t>
  </si>
  <si>
    <t xml:space="preserve"> 1. ELIGIBLE COSTS</t>
  </si>
  <si>
    <t xml:space="preserve">  ELIGIBLE COSTS CLAIMED</t>
  </si>
  <si>
    <t>PAYMENT CALCULATION</t>
  </si>
  <si>
    <t>Current</t>
  </si>
  <si>
    <t>Total to Date</t>
  </si>
  <si>
    <t xml:space="preserve">    Cumulative</t>
  </si>
  <si>
    <t>From</t>
  </si>
  <si>
    <t xml:space="preserve"> Approved Eligible
 Costs</t>
  </si>
  <si>
    <t xml:space="preserve"> $</t>
  </si>
  <si>
    <t>To</t>
  </si>
  <si>
    <t xml:space="preserve"> NET APPROVED
 ASSISTANCE</t>
  </si>
  <si>
    <t xml:space="preserve"> 2. ADVANCES </t>
  </si>
  <si>
    <t xml:space="preserve"> Outstanding 
 Advance</t>
  </si>
  <si>
    <t>Industry Canada Share - estimated cash requirements for period specified</t>
  </si>
  <si>
    <t xml:space="preserve"> Amount Owing 
 (receivable)</t>
  </si>
  <si>
    <t xml:space="preserve"> ADVANCE</t>
  </si>
  <si>
    <t xml:space="preserve"> Adjustments or 
 Recoveries 
 (explain below)</t>
  </si>
  <si>
    <t xml:space="preserve"> REQUESTED
 PAYMENT</t>
  </si>
  <si>
    <r>
      <rPr>
        <b/>
        <sz val="12"/>
        <rFont val="Calibri"/>
        <family val="2"/>
      </rPr>
      <t xml:space="preserve"> CERTIFICATION</t>
    </r>
    <r>
      <rPr>
        <b/>
        <sz val="8"/>
        <rFont val="Calibri"/>
        <family val="2"/>
      </rPr>
      <t xml:space="preserve"> </t>
    </r>
    <r>
      <rPr>
        <b/>
        <sz val="9"/>
        <rFont val="Calibri"/>
        <family val="2"/>
      </rPr>
      <t>(by applicant for each claim)</t>
    </r>
  </si>
  <si>
    <r>
      <t xml:space="preserve"> </t>
    </r>
    <r>
      <rPr>
        <b/>
        <sz val="10"/>
        <rFont val="Calibri"/>
        <family val="2"/>
      </rPr>
      <t xml:space="preserve">APPROVED AND CERTIFIED </t>
    </r>
    <r>
      <rPr>
        <b/>
        <sz val="9"/>
        <rFont val="Calibri"/>
        <family val="2"/>
      </rPr>
      <t>pursuant to Departmental Signing Authorities.</t>
    </r>
  </si>
  <si>
    <t xml:space="preserve"> I certify that:</t>
  </si>
  <si>
    <t xml:space="preserve"> The amount payable relates to costs that:</t>
  </si>
  <si>
    <r>
      <rPr>
        <b/>
        <sz val="9"/>
        <rFont val="Calibri"/>
        <family val="2"/>
      </rPr>
      <t>a)</t>
    </r>
    <r>
      <rPr>
        <sz val="9"/>
        <rFont val="Calibri"/>
        <family val="2"/>
      </rPr>
      <t xml:space="preserve"> the costs described in this claim and considered eligible were or will be incurred under the agreement;
</t>
    </r>
    <r>
      <rPr>
        <b/>
        <sz val="9"/>
        <rFont val="Calibri"/>
        <family val="2"/>
      </rPr>
      <t>b)</t>
    </r>
    <r>
      <rPr>
        <sz val="9"/>
        <rFont val="Calibri"/>
        <family val="2"/>
      </rPr>
      <t xml:space="preserve"> generally accepted and consistently followed accounting practices have been used;
</t>
    </r>
    <r>
      <rPr>
        <b/>
        <sz val="9"/>
        <rFont val="Calibri"/>
        <family val="2"/>
      </rPr>
      <t>c)</t>
    </r>
    <r>
      <rPr>
        <sz val="9"/>
        <rFont val="Calibri"/>
        <family val="2"/>
      </rPr>
      <t xml:space="preserve"> Her Majesty's payment will be applied to the project in accordance with the
agreement and costing memorandum;
</t>
    </r>
    <r>
      <rPr>
        <b/>
        <sz val="9"/>
        <rFont val="Calibri"/>
        <family val="2"/>
      </rPr>
      <t>d)</t>
    </r>
    <r>
      <rPr>
        <sz val="9"/>
        <rFont val="Calibri"/>
        <family val="2"/>
      </rPr>
      <t xml:space="preserve"> if applicable, disclosure has been made of assets involved in or resulting from the project which ceased to be used or which were transferred to productive use, sold leased or otherwise disposed of;
</t>
    </r>
    <r>
      <rPr>
        <b/>
        <sz val="9"/>
        <rFont val="Calibri"/>
        <family val="2"/>
      </rPr>
      <t>e)</t>
    </r>
    <r>
      <rPr>
        <sz val="9"/>
        <rFont val="Calibri"/>
        <family val="2"/>
      </rPr>
      <t xml:space="preserve"> if applicable, environmental protection measures have been implemented and are maintained; requirements of all regulatory bodies have been satisfied.
</t>
    </r>
    <r>
      <rPr>
        <b/>
        <sz val="9"/>
        <rFont val="Calibri"/>
        <family val="2"/>
      </rPr>
      <t>f)</t>
    </r>
    <r>
      <rPr>
        <sz val="9"/>
        <rFont val="Calibri"/>
        <family val="2"/>
      </rPr>
      <t xml:space="preserve"> all representations, warranties and undertakings pursuant to the agreement
remain applicable and in force;
</t>
    </r>
    <r>
      <rPr>
        <b/>
        <sz val="9"/>
        <rFont val="Calibri"/>
        <family val="2"/>
      </rPr>
      <t>g)</t>
    </r>
    <r>
      <rPr>
        <sz val="9"/>
        <rFont val="Calibri"/>
        <family val="2"/>
      </rPr>
      <t xml:space="preserve"> there are no events of default under any of the provisions of the agreement and no state of facts exist which, with the giving of notice or the passing of time, or both, would constitute such an event of default;
</t>
    </r>
    <r>
      <rPr>
        <b/>
        <sz val="9"/>
        <rFont val="Calibri"/>
        <family val="2"/>
      </rPr>
      <t>h)</t>
    </r>
    <r>
      <rPr>
        <sz val="9"/>
        <rFont val="Calibri"/>
        <family val="2"/>
      </rPr>
      <t xml:space="preserve"> no amounts payable are outstanding in connection with the agreement or
otherwise or in connection with the alleged compliance or non compliance by the Minister of his/her obligations under the agreement.</t>
    </r>
  </si>
  <si>
    <t xml:space="preserve"> ____ are eligible and reasonable;</t>
  </si>
  <si>
    <t xml:space="preserve"> ____ will be incurred within the advance period;</t>
  </si>
  <si>
    <t xml:space="preserve"> ____ are reasonably in step with work performed in a satisfactory  manner;</t>
  </si>
  <si>
    <t xml:space="preserve"> ____ all required terms and conditions of the agreement have been met.</t>
  </si>
  <si>
    <t xml:space="preserve"> Recommended by</t>
  </si>
  <si>
    <t xml:space="preserve"> Title</t>
  </si>
  <si>
    <t xml:space="preserve"> Officer Code</t>
  </si>
  <si>
    <t xml:space="preserve"> Signature</t>
  </si>
  <si>
    <t xml:space="preserve"> Date</t>
  </si>
  <si>
    <t xml:space="preserve"> Approved and Certified pursuant to Section 34 1 (b) of the FAA</t>
  </si>
  <si>
    <t xml:space="preserve">  _______________________________________________________</t>
  </si>
  <si>
    <t xml:space="preserve"> Title </t>
  </si>
  <si>
    <t>Signature of Authorized Official</t>
  </si>
  <si>
    <t>Date</t>
  </si>
  <si>
    <t>REMARKS</t>
  </si>
  <si>
    <t>Charge to:</t>
  </si>
  <si>
    <t xml:space="preserve"> Total Eligible Costs - (as per "Detailed Claim")     
                   </t>
  </si>
  <si>
    <t>Project Start Date:</t>
  </si>
  <si>
    <t>Project End Date:</t>
  </si>
  <si>
    <t>Name/Title of Authorized Official</t>
  </si>
  <si>
    <t>Name/Title of Authorized Official/Signatory</t>
  </si>
  <si>
    <t>Current Claim</t>
  </si>
  <si>
    <t>For dates use "yyyy-mm-dd"</t>
  </si>
  <si>
    <t>Date Revised: (YYYY,MM,DD)</t>
  </si>
  <si>
    <t xml:space="preserve">Claim Period Start Date:  </t>
  </si>
  <si>
    <t xml:space="preserve">Information completed here will be included on the Claim Summary and Advance Form worksheet and in the rest of the workbook. </t>
  </si>
  <si>
    <t>Please inform the ministry of any changes to project addresses, contact information, or authorized signatories.</t>
  </si>
  <si>
    <t xml:space="preserve">Project Effective Date: </t>
  </si>
  <si>
    <r>
      <t xml:space="preserve">Claim and/or Advance Request Specific </t>
    </r>
    <r>
      <rPr>
        <sz val="12"/>
        <color theme="3"/>
        <rFont val="Arial"/>
        <family val="2"/>
      </rPr>
      <t xml:space="preserve">
(Fill in only the appropriate fields for this claim.)</t>
    </r>
  </si>
  <si>
    <t xml:space="preserve"> Industry Canada Share %</t>
  </si>
  <si>
    <t>Period Covered 
by Advance</t>
  </si>
  <si>
    <t>10. Administration Costs</t>
  </si>
  <si>
    <t xml:space="preserve">10. Administrative Costs </t>
  </si>
  <si>
    <t>DEPARTMENTAL USE ONLY - Sampling Summary Sheet</t>
  </si>
  <si>
    <t>Project/Recipient Name:</t>
  </si>
  <si>
    <t xml:space="preserve"> Gross Approved 
 Assistance   %</t>
  </si>
  <si>
    <t xml:space="preserve"> Holdback  %</t>
  </si>
  <si>
    <t xml:space="preserve">Be sure to follow National Joint Council Travel Directives on claiming travel expenses. </t>
  </si>
  <si>
    <t>Date(s) of Travel</t>
  </si>
  <si>
    <r>
      <t>Invoice Amount before tax</t>
    </r>
    <r>
      <rPr>
        <b/>
        <sz val="10"/>
        <color theme="3"/>
        <rFont val="Arial"/>
        <family val="2"/>
      </rPr>
      <t xml:space="preserve"> </t>
    </r>
    <r>
      <rPr>
        <sz val="10"/>
        <color rgb="FFFF0000"/>
        <rFont val="Arial"/>
        <family val="2"/>
      </rPr>
      <t>(Leave blank if claiming KMs.)</t>
    </r>
  </si>
  <si>
    <r>
      <t>KM Rate</t>
    </r>
    <r>
      <rPr>
        <sz val="12"/>
        <color theme="3"/>
        <rFont val="Arial"/>
        <family val="2"/>
      </rPr>
      <t xml:space="preserve"> 
</t>
    </r>
    <r>
      <rPr>
        <sz val="10"/>
        <color rgb="FFFF0000"/>
        <rFont val="Arial"/>
        <family val="2"/>
      </rPr>
      <t>(For private vehicle use Only. See NJC Directive for rates.)</t>
    </r>
  </si>
  <si>
    <r>
      <t xml:space="preserve">KMs Travelled </t>
    </r>
    <r>
      <rPr>
        <b/>
        <sz val="12"/>
        <color rgb="FFFF0000"/>
        <rFont val="Arial"/>
        <family val="2"/>
      </rPr>
      <t xml:space="preserve">
</t>
    </r>
    <r>
      <rPr>
        <sz val="10"/>
        <color rgb="FFFF0000"/>
        <rFont val="Arial"/>
        <family val="2"/>
      </rPr>
      <t>(For private vehicle use only.)</t>
    </r>
  </si>
  <si>
    <r>
      <t xml:space="preserve">Provincial Tax  </t>
    </r>
    <r>
      <rPr>
        <sz val="10"/>
        <color rgb="FFFF0000"/>
        <rFont val="Arial"/>
        <family val="2"/>
      </rPr>
      <t>(After Rebate. Leave blank if claiming KMs.)</t>
    </r>
  </si>
  <si>
    <r>
      <t>GST/HST</t>
    </r>
    <r>
      <rPr>
        <b/>
        <sz val="10"/>
        <color theme="3"/>
        <rFont val="Arial"/>
        <family val="2"/>
      </rPr>
      <t xml:space="preserve"> (After  </t>
    </r>
    <r>
      <rPr>
        <sz val="10"/>
        <color rgb="FFFF0000"/>
        <rFont val="Arial"/>
        <family val="2"/>
      </rPr>
      <t>Rebate - 50%. Leave blank if claiming KMs.)</t>
    </r>
  </si>
  <si>
    <r>
      <t>KM Rate</t>
    </r>
    <r>
      <rPr>
        <sz val="12"/>
        <color theme="3"/>
        <rFont val="Arial"/>
        <family val="2"/>
      </rPr>
      <t xml:space="preserve"> 
</t>
    </r>
    <r>
      <rPr>
        <sz val="10"/>
        <color rgb="FFFF0000"/>
        <rFont val="Arial"/>
        <family val="2"/>
      </rPr>
      <t>(For private vehicle use only. See NJC Directive for rates.)</t>
    </r>
  </si>
  <si>
    <r>
      <t>Invoice Amount before tax</t>
    </r>
    <r>
      <rPr>
        <b/>
        <sz val="10"/>
        <color theme="3"/>
        <rFont val="Arial"/>
        <family val="2"/>
      </rPr>
      <t xml:space="preserve"> 
</t>
    </r>
    <r>
      <rPr>
        <sz val="10"/>
        <color rgb="FFFF0000"/>
        <rFont val="Arial"/>
        <family val="2"/>
      </rPr>
      <t>(Leave blank if claiming KMs.)</t>
    </r>
  </si>
  <si>
    <r>
      <t>GST/HST</t>
    </r>
    <r>
      <rPr>
        <b/>
        <sz val="10"/>
        <color theme="3"/>
        <rFont val="Arial"/>
        <family val="2"/>
      </rPr>
      <t xml:space="preserve"> 
</t>
    </r>
    <r>
      <rPr>
        <sz val="10"/>
        <color rgb="FFFF0000"/>
        <rFont val="Arial"/>
        <family val="2"/>
      </rPr>
      <t xml:space="preserve">(After </t>
    </r>
    <r>
      <rPr>
        <b/>
        <sz val="10"/>
        <color theme="3"/>
        <rFont val="Arial"/>
        <family val="2"/>
      </rPr>
      <t xml:space="preserve"> </t>
    </r>
    <r>
      <rPr>
        <sz val="10"/>
        <color rgb="FFFF0000"/>
        <rFont val="Arial"/>
        <family val="2"/>
      </rPr>
      <t>Rebate - 50%. Leave blank if claiming KMs.)</t>
    </r>
  </si>
  <si>
    <t>FirstName LastName</t>
  </si>
  <si>
    <t>Hotel</t>
  </si>
  <si>
    <t>Meetings - Toronto</t>
  </si>
  <si>
    <t>2562-A12</t>
  </si>
  <si>
    <t>Private Vehicle</t>
  </si>
  <si>
    <t>ABC Workshop</t>
  </si>
  <si>
    <t>157</t>
  </si>
  <si>
    <t>Instructor</t>
  </si>
  <si>
    <t xml:space="preserve">Total Approved Eligible costs </t>
  </si>
  <si>
    <t>Item/Description                                               (Taxi, meal, hotel, vehicle rental, plane , rail, incidentals, private vehicle etc..)</t>
  </si>
  <si>
    <t>ISED Contribution per Category / ISED Total Contribution</t>
  </si>
  <si>
    <t xml:space="preserve">Claimants are responsible for following Government of Canada regulations on travel. See the Instructions worksheet at the beginning of this workbook for more details on claiming travel expenses.  </t>
  </si>
  <si>
    <t>You may only claim KM rates if a private vehicle was used for travel. Taxes are included in the NJC Kilometric rates.</t>
  </si>
  <si>
    <t>Organization's Address: Number/Street/Box</t>
  </si>
  <si>
    <t>Organization's Address: City</t>
  </si>
  <si>
    <t>Organization's Address: Province/Territory</t>
  </si>
  <si>
    <t>Organization's Address: Postal Code</t>
  </si>
  <si>
    <t xml:space="preserve"> Name of Recipient(s) and Joint Payee (if applicable)</t>
  </si>
  <si>
    <t>June 4 - 18, 2018</t>
  </si>
  <si>
    <t>(only when provided for in the letter of offer - attach Recipient's Cash Flow Forecast.</t>
  </si>
  <si>
    <r>
      <rPr>
        <i/>
        <sz val="10"/>
        <color rgb="FFFF0000"/>
        <rFont val="Arial"/>
        <family val="2"/>
      </rPr>
      <t>(Example Entry)</t>
    </r>
    <r>
      <rPr>
        <i/>
        <sz val="11"/>
        <color rgb="FFFF0000"/>
        <rFont val="Arial"/>
        <family val="2"/>
      </rPr>
      <t xml:space="preserve">
2018-06-13 to 2018-06-14</t>
    </r>
  </si>
  <si>
    <r>
      <rPr>
        <i/>
        <sz val="10"/>
        <color rgb="FFFF0000"/>
        <rFont val="Arial"/>
        <family val="2"/>
      </rPr>
      <t>(Example Entry)</t>
    </r>
    <r>
      <rPr>
        <i/>
        <sz val="11"/>
        <color rgb="FFFF0000"/>
        <rFont val="Arial"/>
        <family val="2"/>
      </rPr>
      <t xml:space="preserve"> Name</t>
    </r>
  </si>
  <si>
    <r>
      <rPr>
        <i/>
        <sz val="10"/>
        <color rgb="FFFF0000"/>
        <rFont val="Arial"/>
        <family val="2"/>
      </rPr>
      <t xml:space="preserve">(Example Entry) </t>
    </r>
    <r>
      <rPr>
        <i/>
        <sz val="11"/>
        <color rgb="FFFF0000"/>
        <rFont val="Arial"/>
        <family val="2"/>
      </rPr>
      <t>Name</t>
    </r>
  </si>
  <si>
    <t>Dept. Use Only</t>
  </si>
  <si>
    <t>Date(s) of Travel
(yyyy-mm-dd)</t>
  </si>
  <si>
    <r>
      <rPr>
        <i/>
        <sz val="10"/>
        <color rgb="FFFF0000"/>
        <rFont val="Arial"/>
        <family val="2"/>
      </rPr>
      <t xml:space="preserve">(Example Entry - Private Vehicle) </t>
    </r>
    <r>
      <rPr>
        <i/>
        <sz val="11"/>
        <color rgb="FFFF0000"/>
        <rFont val="Arial"/>
        <family val="2"/>
      </rPr>
      <t xml:space="preserve"> 2018-07-13</t>
    </r>
  </si>
  <si>
    <t>Computer hardware</t>
  </si>
  <si>
    <t>54454565-A</t>
  </si>
  <si>
    <t>Project Content Development</t>
  </si>
  <si>
    <t>June 4 , 2018</t>
  </si>
  <si>
    <t>Office Supplies - Staples</t>
  </si>
  <si>
    <t>2018-06-25</t>
  </si>
  <si>
    <t>78-76876-DD</t>
  </si>
  <si>
    <t>Conference Fees</t>
  </si>
  <si>
    <t>2018-07-19</t>
  </si>
  <si>
    <t>89898</t>
  </si>
  <si>
    <r>
      <t xml:space="preserve">Project Information 
</t>
    </r>
    <r>
      <rPr>
        <sz val="12"/>
        <color theme="3"/>
        <rFont val="Arial"/>
        <family val="2"/>
      </rPr>
      <t>(Refer to the signed Contribution Agreement. All fields are mandatory.)</t>
    </r>
  </si>
  <si>
    <t>Contact Phone Number:</t>
  </si>
  <si>
    <t>Project Contact Name:</t>
  </si>
  <si>
    <t>Contact E-mail Address:</t>
  </si>
  <si>
    <t>Incurred:</t>
  </si>
  <si>
    <t>Paid:</t>
  </si>
  <si>
    <t>Period Covered by Claim</t>
  </si>
  <si>
    <t>Select</t>
  </si>
  <si>
    <t>Yes    /    No</t>
  </si>
  <si>
    <t>NA</t>
  </si>
  <si>
    <t>2. Recipient Claim Summary and/or Advance Claim Form</t>
  </si>
  <si>
    <t>For each claim for reimbursement or advance request the  PROGRAM CLAIM SUMMARY and/or ADVANCE CLAIM FORM must be completed, signed electronically or printed, signed and sent electronically.</t>
  </si>
  <si>
    <t>Summary of Request</t>
  </si>
  <si>
    <t>3. Summary of Request</t>
  </si>
  <si>
    <t>Enter the appropriate general project details and information specific to the claim or advance request.  Information entered in this worksheet will be populated across the workbook.</t>
  </si>
  <si>
    <t>Industry Canada Sharing ratio %</t>
  </si>
  <si>
    <t>Yellow shaded areas are to be completed by recipient.</t>
  </si>
  <si>
    <t xml:space="preserve">Enter costs incurred related to subcontractors and consultants. The Third Party Financial Report must be completed for each ultimate recipient delivering program activities. The purpose is to ensure maximum thresholds under schedule B of the contribution agreement are not exceeded. </t>
  </si>
  <si>
    <t>Contracts/ agreements with third parties must be submitted to the project officer.</t>
  </si>
  <si>
    <t>Note: Instructor Training and Professional Development Costs incurred by a third party must be included under this cost category. One line item per third party delivery is acceptable. Include the Name and the amount that they are claiming which matches the amount included on the Third Party Financial Report.</t>
  </si>
  <si>
    <t xml:space="preserve">Enter costs incurred for the administration of the Project that may include rental of accommodation, accounting expenses, IT maintenance, stationary and office supplies, training and professional development, utilities, telecommunication and other administrative costs related to the project.  </t>
  </si>
  <si>
    <t>Note: Travel Costs incurred by a third party must be included under this cost category. One line item per third party delivery is acceptable. Include the Name and the amount that they are claiming which matches the amount included on the Third Party Financial Report.</t>
  </si>
  <si>
    <t>4. Labour and Salaries - Direct</t>
  </si>
  <si>
    <t>6. Material Costs</t>
  </si>
  <si>
    <t>Labour and Salaries - Direct</t>
  </si>
  <si>
    <r>
      <t>Labour and Salaries - Admin</t>
    </r>
    <r>
      <rPr>
        <b/>
        <i/>
        <sz val="18"/>
        <color theme="3"/>
        <rFont val="Arial"/>
        <family val="2"/>
      </rPr>
      <t xml:space="preserve"> </t>
    </r>
    <r>
      <rPr>
        <b/>
        <i/>
        <sz val="10"/>
        <color theme="3"/>
        <rFont val="Arial"/>
        <family val="2"/>
      </rPr>
      <t>(will be included in Administration Cost on Summary Sheet)</t>
    </r>
  </si>
  <si>
    <t>Technological Equipment and Material Costs</t>
  </si>
  <si>
    <t>Instructor Training and Professional Development Costs</t>
  </si>
  <si>
    <t>Labour and Salaries</t>
  </si>
  <si>
    <t>Technological Equipment and Materials Costs</t>
  </si>
  <si>
    <t>Instructor Training and Professional Development</t>
  </si>
  <si>
    <t>7. Sub-Contractor and Consultant Costs</t>
  </si>
  <si>
    <t>8. Technological Equipment and Material Costs</t>
  </si>
  <si>
    <t>9. Instructor Training and Professional Development Costs</t>
  </si>
  <si>
    <t>5. Labour and Salaries - Admin (will be included in Administration Cost on Summary Sheet)</t>
  </si>
  <si>
    <t>7. Subcontractors &amp; Consultant Costs</t>
  </si>
  <si>
    <t>9. Instructor Training and professional Development</t>
  </si>
  <si>
    <t>Digital Literacy Workshop</t>
  </si>
  <si>
    <r>
      <t xml:space="preserve">Include salary and wage costs </t>
    </r>
    <r>
      <rPr>
        <u/>
        <sz val="9"/>
        <color indexed="56"/>
        <rFont val="Arial"/>
        <family val="2"/>
      </rPr>
      <t>directly</t>
    </r>
    <r>
      <rPr>
        <sz val="9"/>
        <color indexed="56"/>
        <rFont val="Arial"/>
        <family val="2"/>
      </rPr>
      <t xml:space="preserve"> related to the delivery of the project.</t>
    </r>
  </si>
  <si>
    <r>
      <t>5. Labour and Salaries - Admin</t>
    </r>
    <r>
      <rPr>
        <b/>
        <i/>
        <sz val="9"/>
        <color theme="3"/>
        <rFont val="Arial"/>
        <family val="2"/>
      </rPr>
      <t xml:space="preserve"> (Note: This item will be added to the Administration Costs on the Summary Worksheet)</t>
    </r>
  </si>
  <si>
    <r>
      <t>Include salary and wage costs that are</t>
    </r>
    <r>
      <rPr>
        <u/>
        <sz val="9"/>
        <color indexed="56"/>
        <rFont val="Arial"/>
        <family val="2"/>
      </rPr>
      <t xml:space="preserve"> not directly</t>
    </r>
    <r>
      <rPr>
        <sz val="9"/>
        <color indexed="56"/>
        <rFont val="Arial"/>
        <family val="2"/>
      </rPr>
      <t xml:space="preserve"> related to the delivery of the project and where the primary benefit is to the organisation. These costs may include CEO, Management, Executive Assistant etc.…</t>
    </r>
  </si>
  <si>
    <r>
      <t xml:space="preserve">Examples of equipment costs may include phones, laptops, computers, tablets, hardware upgrades, rental of equipment, assistive devices and any other equipment which can be specifically identified and measured as having been used or to be used in the performance of the Project. Costs associated with purchase or repair of technological equipment and materials </t>
    </r>
    <r>
      <rPr>
        <b/>
        <u/>
        <sz val="9"/>
        <color rgb="FFFF0000"/>
        <rFont val="Arial"/>
        <family val="2"/>
      </rPr>
      <t>may not exceed 20%</t>
    </r>
    <r>
      <rPr>
        <b/>
        <sz val="9"/>
        <color rgb="FFFF0000"/>
        <rFont val="Arial"/>
        <family val="2"/>
      </rPr>
      <t xml:space="preserve"> of Eligible Costs.</t>
    </r>
  </si>
  <si>
    <r>
      <t xml:space="preserve">Enter costs that contribute to the development and delivery of training for instructors to develop the skills needed to deliver technical skills training (e.g., in classroom, seminars, conferences, etc.). Instructor training and professional development costs </t>
    </r>
    <r>
      <rPr>
        <b/>
        <u/>
        <sz val="9"/>
        <color rgb="FFFF0000"/>
        <rFont val="Arial"/>
        <family val="2"/>
      </rPr>
      <t>may not exceed 15%</t>
    </r>
    <r>
      <rPr>
        <b/>
        <sz val="9"/>
        <color rgb="FFFF0000"/>
        <rFont val="Arial"/>
        <family val="2"/>
      </rPr>
      <t xml:space="preserve"> of  Eligible Costs.</t>
    </r>
  </si>
  <si>
    <r>
      <rPr>
        <b/>
        <sz val="9"/>
        <color indexed="56"/>
        <rFont val="Arial"/>
        <family val="2"/>
      </rPr>
      <t>Claimed Amounts</t>
    </r>
    <r>
      <rPr>
        <sz val="9"/>
        <color indexed="56"/>
        <rFont val="Arial"/>
        <family val="2"/>
      </rPr>
      <t xml:space="preserve"> musts adhere to the travel rates and allowances designated under the National Joint Council Directive for the period of travel. </t>
    </r>
  </si>
  <si>
    <t>Digital Literacy Exchange Program</t>
  </si>
  <si>
    <r>
      <t xml:space="preserve">Receipts must be kept for all </t>
    </r>
    <r>
      <rPr>
        <i/>
        <sz val="9"/>
        <color indexed="10"/>
        <rFont val="Arial"/>
        <family val="2"/>
      </rPr>
      <t>travel expenses with the exception of private accommodations, meals, mileage used for a personal vehicle and transportation costs below $12.</t>
    </r>
  </si>
  <si>
    <t xml:space="preserve">Meals and Private Accommodations </t>
  </si>
  <si>
    <t>Where applicable, indicate applicable travel rates and allowances designated under the National Joint Council Directive for the period of travel. (Meals, Km rates, etc.…)</t>
  </si>
  <si>
    <t>Item/Description                                               (Taxi, meal, hotel, vehicle rental, plane , rail, private vehicle etc..)</t>
  </si>
  <si>
    <t>“Note:  Due to an adjustment made to the National Joint Council Travel Directive in July 2017, non-public servants are no longer eligible for the incidental expense allowance when they travel at the request of the government.</t>
  </si>
  <si>
    <t>ISED sharing ratio</t>
  </si>
  <si>
    <t>Other Costs**</t>
  </si>
  <si>
    <t>*Includes worksheets 5. Labour and Salaries - Admin and 11. Travel - Admin</t>
  </si>
  <si>
    <t>**Includes worksheet 12. Travel - Direct Delivery</t>
  </si>
  <si>
    <r>
      <t xml:space="preserve">Travel Costs - Direct Delivery </t>
    </r>
    <r>
      <rPr>
        <b/>
        <i/>
        <sz val="10"/>
        <color theme="3"/>
        <rFont val="Arial"/>
        <family val="2"/>
      </rPr>
      <t>(will be included in Other Costs on Summary Sheet)</t>
    </r>
  </si>
  <si>
    <r>
      <t xml:space="preserve">Travel Costs - Administrative </t>
    </r>
    <r>
      <rPr>
        <b/>
        <i/>
        <sz val="10"/>
        <color theme="3"/>
        <rFont val="Arial"/>
        <family val="2"/>
      </rPr>
      <t>(will be included in Administration Costs on Summary Sheet)</t>
    </r>
  </si>
  <si>
    <r>
      <t xml:space="preserve">Note: On the Summary tab, </t>
    </r>
    <r>
      <rPr>
        <b/>
        <i/>
        <sz val="9"/>
        <color theme="3"/>
        <rFont val="Arial"/>
        <family val="2"/>
      </rPr>
      <t>Administration Costs</t>
    </r>
    <r>
      <rPr>
        <i/>
        <sz val="9"/>
        <color theme="3"/>
        <rFont val="Arial"/>
        <family val="2"/>
      </rPr>
      <t xml:space="preserve"> </t>
    </r>
    <r>
      <rPr>
        <sz val="9"/>
        <color theme="3"/>
        <rFont val="Arial"/>
        <family val="2"/>
      </rPr>
      <t xml:space="preserve">includes </t>
    </r>
    <r>
      <rPr>
        <b/>
        <i/>
        <sz val="9"/>
        <color theme="3"/>
        <rFont val="Arial"/>
        <family val="2"/>
      </rPr>
      <t>Labour and Salaries - Admin</t>
    </r>
    <r>
      <rPr>
        <sz val="9"/>
        <color theme="3"/>
        <rFont val="Arial"/>
        <family val="2"/>
      </rPr>
      <t xml:space="preserve"> and </t>
    </r>
    <r>
      <rPr>
        <b/>
        <i/>
        <sz val="9"/>
        <color theme="3"/>
        <rFont val="Arial"/>
        <family val="2"/>
      </rPr>
      <t>Travel Costs - Administration.</t>
    </r>
    <r>
      <rPr>
        <sz val="9"/>
        <color theme="3"/>
        <rFont val="Arial"/>
        <family val="2"/>
      </rPr>
      <t xml:space="preserve"> Total Administration expenses </t>
    </r>
    <r>
      <rPr>
        <b/>
        <sz val="9"/>
        <color rgb="FFFF0000"/>
        <rFont val="Arial"/>
        <family val="2"/>
      </rPr>
      <t>may</t>
    </r>
    <r>
      <rPr>
        <b/>
        <u/>
        <sz val="9"/>
        <color rgb="FFFF0000"/>
        <rFont val="Arial"/>
        <family val="2"/>
      </rPr>
      <t xml:space="preserve"> not exceed 10%</t>
    </r>
    <r>
      <rPr>
        <b/>
        <sz val="9"/>
        <color rgb="FFFF0000"/>
        <rFont val="Arial"/>
        <family val="2"/>
      </rPr>
      <t xml:space="preserve"> of total Eligible Costs</t>
    </r>
    <r>
      <rPr>
        <sz val="9"/>
        <color rgb="FFFF0000"/>
        <rFont val="Arial"/>
        <family val="2"/>
      </rPr>
      <t>.</t>
    </r>
    <r>
      <rPr>
        <sz val="9"/>
        <color theme="3"/>
        <rFont val="Arial"/>
        <family val="2"/>
      </rPr>
      <t xml:space="preserve"> Exceptions for recipients delivering initiatives in Canada’s North (YT, NT, NU) will be given up to a maximum of 30% of Eligible Costs.</t>
    </r>
  </si>
  <si>
    <r>
      <t xml:space="preserve">Enter travel expenses </t>
    </r>
    <r>
      <rPr>
        <sz val="9"/>
        <color indexed="56"/>
        <rFont val="Arial"/>
        <family val="2"/>
      </rPr>
      <t>directly related to the administration of the project.</t>
    </r>
  </si>
  <si>
    <t>13. Other Costs</t>
  </si>
  <si>
    <t>14.  Advance Request</t>
  </si>
  <si>
    <t>15. Revised Budget</t>
  </si>
  <si>
    <t>16. Cashflow Forecast</t>
  </si>
  <si>
    <r>
      <t>11. Travel Costs - Administration</t>
    </r>
    <r>
      <rPr>
        <b/>
        <sz val="9"/>
        <color indexed="56"/>
        <rFont val="Arial"/>
        <family val="2"/>
      </rPr>
      <t xml:space="preserve"> </t>
    </r>
    <r>
      <rPr>
        <b/>
        <i/>
        <sz val="9"/>
        <color indexed="56"/>
        <rFont val="Arial"/>
        <family val="2"/>
      </rPr>
      <t>(Note: Admin related travel costs will be added to the Administration Costs on the Summary Worksheet)</t>
    </r>
  </si>
  <si>
    <r>
      <t xml:space="preserve">12. Travel Costs - Direct Delivery </t>
    </r>
    <r>
      <rPr>
        <b/>
        <i/>
        <sz val="9"/>
        <color indexed="56"/>
        <rFont val="Arial"/>
        <family val="2"/>
      </rPr>
      <t>(Note: Direct Delivery related travel costs will be added to the Other Costs on the Summary Worksheet)</t>
    </r>
  </si>
  <si>
    <r>
      <t xml:space="preserve">Enter travel expenses </t>
    </r>
    <r>
      <rPr>
        <sz val="9"/>
        <color indexed="56"/>
        <rFont val="Arial"/>
        <family val="2"/>
      </rPr>
      <t>directly related to the direct delivery of the project.</t>
    </r>
  </si>
  <si>
    <t>11. Travel Costs - Admin</t>
  </si>
  <si>
    <t>12. Travel Costs - Direct Delivery</t>
  </si>
  <si>
    <t>Note: Equipment costs incurred by a third party must be included under this cost category. One line item per third party delivery is acceptable. Include the Name and the amount that they are claiming which matches the amount included on the Third Party Financial Report.</t>
  </si>
  <si>
    <t>Variance</t>
  </si>
  <si>
    <t xml:space="preserve">Requested advance amounts should be entirely informed by the estimated forecasted amount for the upcoming quarter.  </t>
  </si>
  <si>
    <t>Variences of more than 10% should include an explanation in the comments box.</t>
  </si>
  <si>
    <t>FCF Free Balance
DLEP</t>
  </si>
  <si>
    <t>*Includes worksheets 5. Labour and Salaries - Admin, 10. Administration and 11. Travel - Admin</t>
  </si>
  <si>
    <t>**Includes Travel - Direct Delivery costs.</t>
  </si>
  <si>
    <t>*Includes Labour and Salaries - Admin costs and Travel - Admin costs.</t>
  </si>
  <si>
    <t>Invoice Date
(yyyy-mm-dd)</t>
  </si>
  <si>
    <t>2018-06-01</t>
  </si>
  <si>
    <t>2018-07-01</t>
  </si>
  <si>
    <t xml:space="preserve">MERC's and Benefits ($)   </t>
  </si>
  <si>
    <t>MERC's and Benefits (%)</t>
  </si>
  <si>
    <t xml:space="preserve">Ensure that  formulas are copied into the new row. </t>
  </si>
  <si>
    <t xml:space="preserve">Ensure that  formula in column L is copied into the new row. </t>
  </si>
  <si>
    <t>CASH FLOW FORECAST</t>
  </si>
  <si>
    <t>Project #</t>
  </si>
  <si>
    <t>Fiscal Year (FY)</t>
  </si>
  <si>
    <t>ISED's Authorised Assistance for the Fiscal Year</t>
  </si>
  <si>
    <t>ESTIMATE: COMPLETE AT BEGINNING OF THE PROJECT/FISCAL YEAR</t>
  </si>
  <si>
    <t>Source</t>
  </si>
  <si>
    <t>Q1 Forecast</t>
  </si>
  <si>
    <t>Q2 Forecast</t>
  </si>
  <si>
    <t>Q3 Forecast</t>
  </si>
  <si>
    <t>Q4 Forecast</t>
  </si>
  <si>
    <t>Total Assistance</t>
  </si>
  <si>
    <t>ESTIMATE: COMPLETE AFTER THE 1ST QUARTER (APR-JUN)</t>
  </si>
  <si>
    <t>Q1 Actual</t>
  </si>
  <si>
    <t>Q2 Re-forecast</t>
  </si>
  <si>
    <t>Q3 Re-forecast</t>
  </si>
  <si>
    <t>Q4 Re-forecast</t>
  </si>
  <si>
    <t>Estimate</t>
  </si>
  <si>
    <t>ESTIMATE: COMPLETE AFTER THE 2ND QUARTER (JUL-SEP)</t>
  </si>
  <si>
    <t>Q2 Actual</t>
  </si>
  <si>
    <t>ESTIMATE: COMPLETE AFTER THE 3RD QUARTER (OCT-DEC)</t>
  </si>
  <si>
    <t>Q3 Actual</t>
  </si>
  <si>
    <t>ESTIMATE: COMPLETE AFTER THE 4TH QUARTER (JAN-MAR)</t>
  </si>
  <si>
    <t>Q4 Actual</t>
  </si>
  <si>
    <t>Important: Please include an explanation of any variances in the comments box below.  For any quarter, ensure total ISED Funding estimates  do not exceed ISED's Authorised Assistance for the Fiscal Year.  For program reporting purposes, there should not be a variance under the ISED Funding unless the recipient does not anticipate spending the total ISED Authorised Assistance for the Fiscal Year.</t>
  </si>
  <si>
    <t>Provide an explanation for any variances.</t>
  </si>
  <si>
    <t>DIGITAL LITERACY EXCHANGE PROGRAM 
RECIPIENT CLAIM SUMMARY and/or ADVANCE CLAIM FORM</t>
  </si>
  <si>
    <t>Enter costs incurred related to each employee including the amount that will be claimed under Mandatory Employment Related Costs (MERC) benefits (e.g., CPP, IE, OAS…etc.).</t>
  </si>
  <si>
    <t>Enter costs incurred related to each employee including the amount that will be claimed under  Mandatory Employment Related Costs (MERC's) benefits (e.g., CPP, IE, OAS…etc.)</t>
  </si>
  <si>
    <r>
      <t xml:space="preserve">The amounts claimed for third parties </t>
    </r>
    <r>
      <rPr>
        <u/>
        <sz val="9"/>
        <color theme="3"/>
        <rFont val="Arial"/>
        <family val="2"/>
      </rPr>
      <t>must exclude travel cost, equipment costs and instructor training and professional development costs.</t>
    </r>
    <r>
      <rPr>
        <sz val="9"/>
        <color theme="3"/>
        <rFont val="Arial"/>
        <family val="2"/>
      </rPr>
      <t xml:space="preserve"> These costs must be seperated and reported under their appropriate cost categories.</t>
    </r>
  </si>
  <si>
    <r>
      <rPr>
        <b/>
        <sz val="9"/>
        <color indexed="56"/>
        <rFont val="Arial"/>
        <family val="2"/>
      </rPr>
      <t>Claimed Amounts</t>
    </r>
    <r>
      <rPr>
        <sz val="9"/>
        <color indexed="56"/>
        <rFont val="Arial"/>
        <family val="2"/>
      </rPr>
      <t xml:space="preserve"> must adhere to the travel rates and allowances designated under the National Joint Council Directive for the period of travel. </t>
    </r>
  </si>
  <si>
    <t>Total Project 
Authorised Assistance</t>
  </si>
  <si>
    <t>Enter the date that the budget is revised.</t>
  </si>
  <si>
    <t xml:space="preserve">Enter total project authorised assistance amount at the top. </t>
  </si>
  <si>
    <t>Ensure expenditures in previous fiscal years reflects actual expenditures and the total project authorised assistance is not exceeded.</t>
  </si>
  <si>
    <r>
      <t xml:space="preserve">This worksheet contains information related to the estimated cashflow forecast tool. A cashflow forecast is requested at the commencement of the project and subsequently at the beginning of each fiscal year. The Cashflow Forecast is a tool used by ISED to understand a funded organization’s projected spending plan in order to better track the possibility of lapses in funding. Should there be a variance between the “Forecast” and the “Actual” expenditures in a given quarter, the </t>
    </r>
    <r>
      <rPr>
        <b/>
        <i/>
        <sz val="9"/>
        <color rgb="FFFF0000"/>
        <rFont val="Arial"/>
        <family val="2"/>
      </rPr>
      <t>reforecast must be updated</t>
    </r>
    <r>
      <rPr>
        <sz val="9"/>
        <color rgb="FFFF0000"/>
        <rFont val="Arial"/>
        <family val="2"/>
      </rPr>
      <t xml:space="preserve"> accordingly to reflect the revised planned expenditures up to the end of the fiscal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</si>
</sst>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1009]mmmm\ d\,\ yyyy;@"/>
    <numFmt numFmtId="167" formatCode="_-[$$-1009]* #,##0.00_-;\-[$$-1009]* #,##0.00_-;_-[$$-1009]* &quot;-&quot;??_-;_-@_-"/>
    <numFmt numFmtId="168" formatCode="0.0%"/>
    <numFmt numFmtId="169" formatCode="yyyy\-mm\-dd;@"/>
    <numFmt numFmtId="170" formatCode="&quot;$&quot;#,##0.00"/>
    <numFmt numFmtId="171" formatCode="##,#00.0\ \¢"/>
    <numFmt numFmtId="172" formatCode="0.0"/>
    <numFmt numFmtId="173" formatCode="[$$-1009]#,##0"/>
  </numFmts>
  <fonts count="10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Arial"/>
      <family val="2"/>
    </font>
    <font>
      <sz val="20"/>
      <name val="Arial"/>
      <family val="2"/>
    </font>
    <font>
      <sz val="11"/>
      <name val="Arial"/>
      <family val="2"/>
    </font>
    <font>
      <sz val="12"/>
      <name val="Arial"/>
      <family val="2"/>
    </font>
    <font>
      <sz val="11"/>
      <color theme="1"/>
      <name val="Calibri"/>
      <family val="2"/>
      <scheme val="minor"/>
    </font>
    <font>
      <b/>
      <sz val="11"/>
      <color theme="3"/>
      <name val="Calibri"/>
      <family val="2"/>
      <scheme val="minor"/>
    </font>
    <font>
      <u/>
      <sz val="10"/>
      <color theme="10"/>
      <name val="Arial"/>
      <family val="2"/>
    </font>
    <font>
      <sz val="10"/>
      <color rgb="FF000000"/>
      <name val="Times New Roman"/>
      <family val="1"/>
    </font>
    <font>
      <b/>
      <sz val="14"/>
      <color theme="3"/>
      <name val="Calibri"/>
      <family val="2"/>
      <scheme val="minor"/>
    </font>
    <font>
      <i/>
      <sz val="10"/>
      <color rgb="FFFF0000"/>
      <name val="Arial"/>
      <family val="2"/>
    </font>
    <font>
      <sz val="10"/>
      <name val="Calibri"/>
      <family val="2"/>
      <scheme val="minor"/>
    </font>
    <font>
      <b/>
      <sz val="11"/>
      <color theme="3"/>
      <name val="Arial"/>
      <family val="2"/>
    </font>
    <font>
      <sz val="10"/>
      <color theme="3"/>
      <name val="Calibri"/>
      <family val="2"/>
      <scheme val="minor"/>
    </font>
    <font>
      <sz val="10"/>
      <color theme="3"/>
      <name val="Arial"/>
      <family val="2"/>
    </font>
    <font>
      <b/>
      <sz val="12"/>
      <color theme="3"/>
      <name val="Arial"/>
      <family val="2"/>
    </font>
    <font>
      <sz val="12"/>
      <color theme="3"/>
      <name val="Arial"/>
      <family val="2"/>
    </font>
    <font>
      <b/>
      <i/>
      <sz val="18"/>
      <color theme="3"/>
      <name val="Arial"/>
      <family val="2"/>
    </font>
    <font>
      <b/>
      <sz val="14"/>
      <color theme="3"/>
      <name val="Arial"/>
      <family val="2"/>
    </font>
    <font>
      <b/>
      <sz val="12"/>
      <color rgb="FFFF0000"/>
      <name val="Arial"/>
      <family val="2"/>
    </font>
    <font>
      <sz val="11"/>
      <color theme="1"/>
      <name val="Arial"/>
      <family val="2"/>
    </font>
    <font>
      <b/>
      <sz val="11"/>
      <color theme="1"/>
      <name val="Arial"/>
      <family val="2"/>
    </font>
    <font>
      <b/>
      <sz val="10"/>
      <color theme="3"/>
      <name val="Arial"/>
      <family val="2"/>
    </font>
    <font>
      <sz val="11"/>
      <color theme="3"/>
      <name val="Arial"/>
      <family val="2"/>
    </font>
    <font>
      <b/>
      <sz val="16"/>
      <color theme="3"/>
      <name val="Arial"/>
      <family val="2"/>
    </font>
    <font>
      <b/>
      <sz val="24"/>
      <color theme="3"/>
      <name val="Arial"/>
      <family val="2"/>
    </font>
    <font>
      <b/>
      <sz val="18"/>
      <color theme="3"/>
      <name val="Arial"/>
      <family val="2"/>
    </font>
    <font>
      <b/>
      <sz val="12"/>
      <color theme="3"/>
      <name val="Calibri"/>
      <family val="2"/>
      <scheme val="minor"/>
    </font>
    <font>
      <sz val="8"/>
      <color theme="3"/>
      <name val="Arial"/>
      <family val="2"/>
    </font>
    <font>
      <b/>
      <i/>
      <sz val="10"/>
      <color theme="3"/>
      <name val="Arial"/>
      <family val="2"/>
    </font>
    <font>
      <b/>
      <i/>
      <sz val="16"/>
      <color theme="3"/>
      <name val="Arial"/>
      <family val="2"/>
    </font>
    <font>
      <sz val="9"/>
      <color theme="3"/>
      <name val="Arial"/>
      <family val="2"/>
    </font>
    <font>
      <b/>
      <i/>
      <sz val="9"/>
      <color theme="3"/>
      <name val="Arial"/>
      <family val="2"/>
    </font>
    <font>
      <i/>
      <sz val="9"/>
      <color rgb="FFFF0000"/>
      <name val="Arial"/>
      <family val="2"/>
    </font>
    <font>
      <i/>
      <sz val="9"/>
      <color indexed="10"/>
      <name val="Arial"/>
      <family val="2"/>
    </font>
    <font>
      <b/>
      <sz val="9"/>
      <color indexed="56"/>
      <name val="Arial"/>
      <family val="2"/>
    </font>
    <font>
      <sz val="9"/>
      <color indexed="56"/>
      <name val="Arial"/>
      <family val="2"/>
    </font>
    <font>
      <u/>
      <sz val="9"/>
      <color theme="10"/>
      <name val="Arial"/>
      <family val="2"/>
    </font>
    <font>
      <b/>
      <sz val="9"/>
      <color theme="3"/>
      <name val="Arial"/>
      <family val="2"/>
    </font>
    <font>
      <u/>
      <sz val="9"/>
      <color theme="3"/>
      <name val="Arial"/>
      <family val="2"/>
    </font>
    <font>
      <b/>
      <u/>
      <sz val="9"/>
      <color theme="3"/>
      <name val="Arial"/>
      <family val="2"/>
    </font>
    <font>
      <i/>
      <sz val="11"/>
      <color rgb="FFFF0000"/>
      <name val="Arial"/>
      <family val="2"/>
    </font>
    <font>
      <i/>
      <sz val="10"/>
      <color theme="3"/>
      <name val="Arial"/>
      <family val="2"/>
    </font>
    <font>
      <b/>
      <sz val="11"/>
      <color theme="3"/>
      <name val="Arial"/>
      <family val="2"/>
    </font>
    <font>
      <b/>
      <sz val="8"/>
      <color rgb="FFFF0000"/>
      <name val="Arial"/>
      <family val="2"/>
    </font>
    <font>
      <sz val="10"/>
      <color rgb="FFFF0000"/>
      <name val="Arial"/>
      <family val="2"/>
    </font>
    <font>
      <sz val="12"/>
      <color theme="1"/>
      <name val="Arial"/>
      <family val="2"/>
    </font>
    <font>
      <b/>
      <sz val="12"/>
      <color theme="1"/>
      <name val="Arial"/>
      <family val="2"/>
    </font>
    <font>
      <b/>
      <sz val="14"/>
      <color theme="1"/>
      <name val="Arial"/>
      <family val="2"/>
    </font>
    <font>
      <b/>
      <sz val="10"/>
      <color indexed="21"/>
      <name val="Verdana"/>
      <family val="2"/>
    </font>
    <font>
      <b/>
      <sz val="18"/>
      <name val="Calibri"/>
      <family val="2"/>
    </font>
    <font>
      <sz val="12"/>
      <color indexed="48"/>
      <name val="Calibri"/>
      <family val="2"/>
    </font>
    <font>
      <b/>
      <sz val="12"/>
      <name val="Calibri"/>
      <family val="2"/>
    </font>
    <font>
      <b/>
      <sz val="8"/>
      <name val="Calibri"/>
      <family val="2"/>
    </font>
    <font>
      <sz val="8"/>
      <name val="Calibri"/>
      <family val="2"/>
    </font>
    <font>
      <b/>
      <sz val="9"/>
      <name val="Calibri"/>
      <family val="2"/>
    </font>
    <font>
      <b/>
      <sz val="14"/>
      <name val="Calibri"/>
      <family val="2"/>
    </font>
    <font>
      <b/>
      <sz val="11"/>
      <name val="Calibri"/>
      <family val="2"/>
    </font>
    <font>
      <sz val="12"/>
      <name val="Calibri"/>
      <family val="2"/>
    </font>
    <font>
      <sz val="9"/>
      <name val="Calibri"/>
      <family val="2"/>
    </font>
    <font>
      <sz val="11"/>
      <color theme="1"/>
      <name val="Calibri"/>
      <family val="2"/>
    </font>
    <font>
      <b/>
      <sz val="16"/>
      <name val="Calibri"/>
      <family val="2"/>
    </font>
    <font>
      <sz val="10"/>
      <name val="Calibri"/>
      <family val="2"/>
    </font>
    <font>
      <b/>
      <sz val="10"/>
      <name val="Calibri"/>
      <family val="2"/>
    </font>
    <font>
      <sz val="11"/>
      <name val="Calibri"/>
      <family val="2"/>
    </font>
    <font>
      <sz val="11"/>
      <color rgb="FFFF0000"/>
      <name val="Arial"/>
      <family val="2"/>
    </font>
    <font>
      <b/>
      <sz val="10"/>
      <color rgb="FFFF0000"/>
      <name val="Arial"/>
      <family val="2"/>
    </font>
    <font>
      <b/>
      <sz val="18"/>
      <color rgb="FFFF0000"/>
      <name val="Arial"/>
      <family val="2"/>
    </font>
    <font>
      <b/>
      <sz val="20"/>
      <color rgb="FFFF0000"/>
      <name val="Arial"/>
      <family val="2"/>
    </font>
    <font>
      <b/>
      <sz val="14"/>
      <name val="Arial"/>
      <family val="2"/>
    </font>
    <font>
      <b/>
      <u/>
      <sz val="14"/>
      <color theme="10"/>
      <name val="Arial"/>
      <family val="2"/>
    </font>
    <font>
      <b/>
      <i/>
      <sz val="11"/>
      <color rgb="FFFF0000"/>
      <name val="Arial"/>
      <family val="2"/>
    </font>
    <font>
      <sz val="10"/>
      <color theme="0"/>
      <name val="Arial"/>
      <family val="2"/>
    </font>
    <font>
      <u/>
      <sz val="9"/>
      <color indexed="56"/>
      <name val="Arial"/>
      <family val="2"/>
    </font>
    <font>
      <sz val="9"/>
      <color theme="4" tint="-0.249977111117893"/>
      <name val="Arial"/>
      <family val="2"/>
    </font>
    <font>
      <b/>
      <u/>
      <sz val="9"/>
      <color rgb="FFFF0000"/>
      <name val="Arial"/>
      <family val="2"/>
    </font>
    <font>
      <b/>
      <sz val="9"/>
      <color rgb="FFFF0000"/>
      <name val="Arial"/>
      <family val="2"/>
    </font>
    <font>
      <i/>
      <sz val="9"/>
      <color theme="3"/>
      <name val="Arial"/>
      <family val="2"/>
    </font>
    <font>
      <sz val="9"/>
      <color rgb="FFFF0000"/>
      <name val="Arial"/>
      <family val="2"/>
    </font>
    <font>
      <b/>
      <i/>
      <sz val="9"/>
      <color indexed="56"/>
      <name val="Arial"/>
      <family val="2"/>
    </font>
    <font>
      <sz val="9"/>
      <name val="Arial"/>
      <family val="2"/>
    </font>
    <font>
      <sz val="11"/>
      <color rgb="FF70AD47"/>
      <name val="Calibri"/>
      <family val="2"/>
    </font>
    <font>
      <sz val="12"/>
      <color theme="0"/>
      <name val="Arial"/>
      <family val="2"/>
    </font>
    <font>
      <b/>
      <sz val="11"/>
      <color theme="1"/>
      <name val="Calibri"/>
      <family val="2"/>
      <scheme val="minor"/>
    </font>
    <font>
      <b/>
      <sz val="16"/>
      <color theme="1"/>
      <name val="Calibri"/>
      <family val="2"/>
      <scheme val="minor"/>
    </font>
    <font>
      <sz val="12"/>
      <color theme="1"/>
      <name val="Calibri"/>
      <family val="2"/>
      <scheme val="minor"/>
    </font>
    <font>
      <sz val="12"/>
      <name val="Calibri"/>
      <family val="2"/>
      <scheme val="minor"/>
    </font>
    <font>
      <b/>
      <sz val="12"/>
      <name val="Calibri"/>
      <family val="2"/>
      <scheme val="minor"/>
    </font>
    <font>
      <b/>
      <i/>
      <sz val="12"/>
      <name val="Calibri"/>
      <family val="2"/>
      <scheme val="minor"/>
    </font>
    <font>
      <b/>
      <i/>
      <sz val="12"/>
      <color rgb="FFFF0000"/>
      <name val="Calibri"/>
      <family val="2"/>
      <scheme val="minor"/>
    </font>
    <font>
      <b/>
      <i/>
      <sz val="9"/>
      <color rgb="FFFF0000"/>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EAEAEA"/>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F0F0F0"/>
        <bgColor indexed="64"/>
      </patternFill>
    </fill>
    <fill>
      <patternFill patternType="solid">
        <fgColor theme="1"/>
        <bgColor indexed="64"/>
      </patternFill>
    </fill>
    <fill>
      <patternFill patternType="solid">
        <fgColor theme="0"/>
        <bgColor indexed="64"/>
      </patternFill>
    </fill>
    <fill>
      <patternFill patternType="solid">
        <fgColor rgb="FFC0C0C0"/>
        <bgColor indexed="64"/>
      </patternFill>
    </fill>
    <fill>
      <patternFill patternType="solid">
        <fgColor rgb="FFCCC0DA"/>
        <bgColor indexed="64"/>
      </patternFill>
    </fill>
    <fill>
      <patternFill patternType="solid">
        <fgColor theme="7" tint="0.59999389629810485"/>
        <bgColor indexed="64"/>
      </patternFill>
    </fill>
    <fill>
      <patternFill patternType="solid">
        <fgColor theme="0" tint="-0.249977111117893"/>
        <bgColor indexed="64"/>
      </patternFill>
    </fill>
    <fill>
      <patternFill patternType="solid">
        <fgColor rgb="FFFCF6A6"/>
        <bgColor indexed="64"/>
      </patternFill>
    </fill>
    <fill>
      <patternFill patternType="solid">
        <fgColor rgb="FFFFFFA3"/>
        <bgColor indexed="64"/>
      </patternFill>
    </fill>
    <fill>
      <patternFill patternType="solid">
        <fgColor theme="5" tint="0.79998168889431442"/>
        <bgColor indexed="64"/>
      </patternFill>
    </fill>
    <fill>
      <patternFill patternType="solid">
        <fgColor theme="4" tint="0.79998168889431442"/>
        <bgColor indexed="64"/>
      </patternFill>
    </fill>
  </fills>
  <borders count="9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style="thin">
        <color theme="0"/>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right style="thin">
        <color indexed="9"/>
      </right>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style="thin">
        <color indexed="9"/>
      </right>
      <top style="thin">
        <color indexed="9"/>
      </top>
      <bottom/>
      <diagonal/>
    </border>
    <border>
      <left/>
      <right style="thin">
        <color indexed="9"/>
      </right>
      <top style="thin">
        <color indexed="9"/>
      </top>
      <bottom style="thin">
        <color indexed="9"/>
      </bottom>
      <diagonal/>
    </border>
    <border>
      <left style="thin">
        <color indexed="9"/>
      </left>
      <right/>
      <top style="thin">
        <color indexed="9"/>
      </top>
      <bottom/>
      <diagonal/>
    </border>
    <border>
      <left style="thin">
        <color indexed="9"/>
      </left>
      <right/>
      <top/>
      <bottom style="thin">
        <color indexed="9"/>
      </bottom>
      <diagonal/>
    </border>
    <border>
      <left/>
      <right style="thin">
        <color indexed="9"/>
      </right>
      <top style="thin">
        <color indexed="9"/>
      </top>
      <bottom/>
      <diagonal/>
    </border>
    <border>
      <left style="thin">
        <color indexed="9"/>
      </left>
      <right/>
      <top/>
      <bottom/>
      <diagonal/>
    </border>
    <border>
      <left style="thin">
        <color indexed="9"/>
      </left>
      <right style="thin">
        <color indexed="9"/>
      </right>
      <top style="thin">
        <color indexed="9"/>
      </top>
      <bottom style="thin">
        <color indexed="64"/>
      </bottom>
      <diagonal/>
    </border>
    <border>
      <left style="thin">
        <color indexed="9"/>
      </left>
      <right style="thin">
        <color indexed="9"/>
      </right>
      <top/>
      <bottom style="thin">
        <color indexed="64"/>
      </bottom>
      <diagonal/>
    </border>
    <border>
      <left style="thin">
        <color indexed="9"/>
      </left>
      <right/>
      <top style="thin">
        <color indexed="9"/>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9"/>
      </bottom>
      <diagonal/>
    </border>
    <border>
      <left/>
      <right style="thin">
        <color indexed="41"/>
      </right>
      <top style="thin">
        <color indexed="64"/>
      </top>
      <bottom style="thin">
        <color indexed="9"/>
      </bottom>
      <diagonal/>
    </border>
    <border>
      <left style="thin">
        <color indexed="41"/>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top/>
      <bottom style="thin">
        <color indexed="9"/>
      </bottom>
      <diagonal/>
    </border>
    <border>
      <left/>
      <right/>
      <top/>
      <bottom style="thin">
        <color indexed="9"/>
      </bottom>
      <diagonal/>
    </border>
    <border>
      <left/>
      <right style="thin">
        <color indexed="64"/>
      </right>
      <top/>
      <bottom style="thin">
        <color indexed="9"/>
      </bottom>
      <diagonal/>
    </border>
    <border>
      <left/>
      <right style="thin">
        <color indexed="64"/>
      </right>
      <top style="thin">
        <color indexed="9"/>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47">
    <xf numFmtId="0" fontId="0" fillId="0" borderId="0"/>
    <xf numFmtId="164" fontId="10" fillId="0" borderId="0" applyFont="0" applyFill="0" applyBorder="0" applyAlignment="0" applyProtection="0"/>
    <xf numFmtId="44"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0" fillId="0" borderId="0"/>
    <xf numFmtId="0" fontId="18" fillId="0" borderId="0"/>
    <xf numFmtId="0" fontId="15" fillId="0" borderId="0"/>
    <xf numFmtId="9" fontId="10" fillId="0" borderId="0" applyFont="0" applyFill="0" applyBorder="0" applyAlignment="0" applyProtection="0"/>
    <xf numFmtId="43"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0" fontId="9" fillId="0" borderId="0"/>
    <xf numFmtId="165" fontId="10" fillId="0" borderId="0" applyFont="0" applyFill="0" applyBorder="0" applyAlignment="0" applyProtection="0"/>
    <xf numFmtId="164" fontId="10" fillId="0" borderId="0" applyFont="0" applyFill="0" applyBorder="0" applyAlignment="0" applyProtection="0"/>
    <xf numFmtId="44" fontId="9" fillId="0" borderId="0" applyFont="0" applyFill="0" applyBorder="0" applyAlignment="0" applyProtection="0"/>
    <xf numFmtId="0" fontId="9" fillId="0" borderId="0"/>
    <xf numFmtId="43" fontId="10" fillId="0" borderId="0" applyFont="0" applyFill="0" applyBorder="0" applyAlignment="0" applyProtection="0"/>
    <xf numFmtId="44" fontId="10" fillId="0" borderId="0" applyFont="0" applyFill="0" applyBorder="0" applyAlignment="0" applyProtection="0"/>
    <xf numFmtId="44" fontId="9" fillId="0" borderId="0" applyFont="0" applyFill="0" applyBorder="0" applyAlignment="0" applyProtection="0"/>
    <xf numFmtId="0" fontId="9"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44" fontId="8" fillId="0" borderId="0" applyFont="0" applyFill="0" applyBorder="0" applyAlignment="0" applyProtection="0"/>
    <xf numFmtId="0" fontId="8" fillId="0" borderId="0"/>
    <xf numFmtId="0" fontId="7" fillId="0" borderId="0"/>
    <xf numFmtId="0" fontId="7" fillId="0" borderId="0"/>
    <xf numFmtId="0" fontId="6" fillId="0" borderId="0"/>
    <xf numFmtId="164" fontId="10"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0" fontId="2"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3"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3"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0" fillId="0" borderId="0" applyFont="0" applyFill="0" applyBorder="0" applyAlignment="0" applyProtection="0"/>
    <xf numFmtId="43" fontId="10"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165"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165"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0" fontId="1" fillId="0" borderId="0"/>
    <xf numFmtId="165" fontId="10" fillId="0" borderId="0" applyFont="0" applyFill="0" applyBorder="0" applyAlignment="0" applyProtection="0"/>
    <xf numFmtId="164" fontId="10" fillId="0" borderId="0" applyFont="0" applyFill="0" applyBorder="0" applyAlignment="0" applyProtection="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0" fillId="0" borderId="0"/>
  </cellStyleXfs>
  <cellXfs count="752">
    <xf numFmtId="0" fontId="0" fillId="0" borderId="0" xfId="0"/>
    <xf numFmtId="0" fontId="0" fillId="0" borderId="0" xfId="0" applyBorder="1"/>
    <xf numFmtId="0" fontId="13" fillId="0" borderId="0" xfId="0" applyFont="1"/>
    <xf numFmtId="0" fontId="10" fillId="0" borderId="0" xfId="0" applyFont="1"/>
    <xf numFmtId="0" fontId="12" fillId="0" borderId="0" xfId="0" applyFont="1" applyAlignment="1">
      <alignment vertical="center"/>
    </xf>
    <xf numFmtId="0" fontId="12" fillId="0" borderId="0" xfId="0" applyFont="1" applyAlignment="1">
      <alignment horizontal="center" vertical="center"/>
    </xf>
    <xf numFmtId="0" fontId="19" fillId="0" borderId="0" xfId="3" applyFont="1" applyFill="1" applyAlignment="1">
      <alignment horizontal="center"/>
    </xf>
    <xf numFmtId="0" fontId="21" fillId="0" borderId="0" xfId="0" applyFont="1"/>
    <xf numFmtId="0" fontId="16" fillId="0" borderId="0" xfId="0" applyFont="1"/>
    <xf numFmtId="0" fontId="22" fillId="0" borderId="0" xfId="0" applyFont="1"/>
    <xf numFmtId="0" fontId="16" fillId="0" borderId="0" xfId="0" applyFont="1" applyFill="1"/>
    <xf numFmtId="0" fontId="0" fillId="0" borderId="0" xfId="0" applyAlignment="1"/>
    <xf numFmtId="0" fontId="20" fillId="0" borderId="0" xfId="0" applyFont="1" applyAlignment="1"/>
    <xf numFmtId="0" fontId="0" fillId="0" borderId="0" xfId="0" applyBorder="1" applyAlignment="1"/>
    <xf numFmtId="0" fontId="10" fillId="0" borderId="0" xfId="0" applyFont="1" applyAlignment="1"/>
    <xf numFmtId="0" fontId="23" fillId="0" borderId="0" xfId="0" applyFont="1" applyAlignment="1"/>
    <xf numFmtId="0" fontId="10" fillId="0" borderId="0" xfId="0" applyFont="1" applyBorder="1" applyAlignment="1"/>
    <xf numFmtId="0" fontId="24" fillId="0" borderId="0" xfId="0" applyFont="1"/>
    <xf numFmtId="0" fontId="0" fillId="0" borderId="0" xfId="0" applyProtection="1">
      <protection locked="0"/>
    </xf>
    <xf numFmtId="0" fontId="0" fillId="0" borderId="0" xfId="0" applyAlignment="1" applyProtection="1">
      <protection locked="0"/>
    </xf>
    <xf numFmtId="0" fontId="14" fillId="0" borderId="0" xfId="0" applyFont="1" applyAlignment="1">
      <alignment horizontal="center" vertical="center"/>
    </xf>
    <xf numFmtId="0" fontId="14" fillId="0" borderId="0" xfId="0" applyFont="1"/>
    <xf numFmtId="0" fontId="25" fillId="0" borderId="0" xfId="3" applyFont="1" applyFill="1" applyAlignment="1">
      <alignment horizontal="left"/>
    </xf>
    <xf numFmtId="166" fontId="25" fillId="0" borderId="0" xfId="3" applyNumberFormat="1" applyFont="1" applyFill="1" applyAlignment="1">
      <alignment horizontal="left"/>
    </xf>
    <xf numFmtId="0" fontId="25" fillId="0" borderId="0" xfId="3" applyFont="1" applyFill="1" applyAlignment="1">
      <alignment horizontal="center"/>
    </xf>
    <xf numFmtId="0" fontId="25" fillId="0" borderId="0" xfId="3" applyFont="1" applyFill="1" applyAlignment="1">
      <alignment horizontal="right"/>
    </xf>
    <xf numFmtId="3" fontId="25" fillId="0" borderId="0" xfId="3" applyNumberFormat="1" applyFont="1" applyFill="1" applyAlignment="1">
      <alignment horizontal="left"/>
    </xf>
    <xf numFmtId="165" fontId="25" fillId="0" borderId="0" xfId="3" applyNumberFormat="1" applyFont="1" applyFill="1"/>
    <xf numFmtId="0" fontId="25" fillId="0" borderId="0" xfId="3" applyFont="1" applyAlignment="1">
      <alignment vertical="top"/>
    </xf>
    <xf numFmtId="0" fontId="25" fillId="0" borderId="0" xfId="3" applyFont="1"/>
    <xf numFmtId="0" fontId="25" fillId="0" borderId="0" xfId="3" applyFont="1" applyAlignment="1">
      <alignment horizontal="right" vertical="top"/>
    </xf>
    <xf numFmtId="9" fontId="25" fillId="5" borderId="0" xfId="3" applyNumberFormat="1" applyFont="1" applyFill="1" applyBorder="1" applyAlignment="1">
      <alignment horizontal="center" vertical="center"/>
    </xf>
    <xf numFmtId="164" fontId="25" fillId="5" borderId="0" xfId="1" applyFont="1" applyFill="1" applyBorder="1" applyAlignment="1">
      <alignment horizontal="center" vertical="center"/>
    </xf>
    <xf numFmtId="0" fontId="25" fillId="0" borderId="0" xfId="3" applyFont="1" applyFill="1" applyAlignment="1">
      <alignment vertical="top"/>
    </xf>
    <xf numFmtId="0" fontId="25" fillId="0" borderId="0" xfId="3" applyFont="1" applyFill="1" applyAlignment="1">
      <alignment horizontal="center" vertical="top"/>
    </xf>
    <xf numFmtId="0" fontId="25" fillId="0" borderId="0" xfId="3" applyFont="1" applyFill="1"/>
    <xf numFmtId="0" fontId="25" fillId="7" borderId="0" xfId="3" applyFont="1" applyFill="1" applyAlignment="1">
      <alignment horizontal="center"/>
    </xf>
    <xf numFmtId="0" fontId="28" fillId="0" borderId="0" xfId="3" applyFont="1" applyFill="1" applyAlignment="1">
      <alignment horizontal="center"/>
    </xf>
    <xf numFmtId="0" fontId="22" fillId="0" borderId="0" xfId="3" applyFont="1" applyFill="1" applyAlignment="1">
      <alignment horizontal="right"/>
    </xf>
    <xf numFmtId="3" fontId="22" fillId="0" borderId="0" xfId="3" applyNumberFormat="1" applyFont="1" applyFill="1" applyAlignment="1">
      <alignment horizontal="left"/>
    </xf>
    <xf numFmtId="165" fontId="22" fillId="0" borderId="0" xfId="3" applyNumberFormat="1" applyFont="1" applyFill="1"/>
    <xf numFmtId="0" fontId="14" fillId="0" borderId="0" xfId="0" applyFont="1" applyAlignment="1"/>
    <xf numFmtId="0" fontId="25" fillId="2" borderId="0" xfId="0" applyFont="1" applyFill="1" applyAlignment="1">
      <alignment horizontal="center" vertical="center"/>
    </xf>
    <xf numFmtId="0" fontId="25" fillId="0" borderId="0" xfId="0" applyFont="1" applyAlignment="1"/>
    <xf numFmtId="0" fontId="0" fillId="0" borderId="0" xfId="0" applyProtection="1"/>
    <xf numFmtId="0" fontId="10" fillId="0" borderId="0" xfId="0" applyFont="1" applyAlignment="1" applyProtection="1"/>
    <xf numFmtId="0" fontId="23" fillId="0" borderId="0" xfId="0" applyFont="1" applyAlignment="1" applyProtection="1"/>
    <xf numFmtId="0" fontId="0" fillId="0" borderId="0" xfId="0" applyAlignment="1" applyProtection="1"/>
    <xf numFmtId="0" fontId="37" fillId="0" borderId="0" xfId="0" applyFont="1"/>
    <xf numFmtId="0" fontId="25" fillId="0" borderId="0" xfId="0" applyFont="1"/>
    <xf numFmtId="0" fontId="0" fillId="0" borderId="0" xfId="0" applyAlignment="1">
      <alignment vertical="top" wrapText="1"/>
    </xf>
    <xf numFmtId="0" fontId="38" fillId="0" borderId="0" xfId="0" applyFont="1" applyAlignment="1"/>
    <xf numFmtId="0" fontId="0" fillId="0" borderId="0" xfId="0" applyAlignment="1">
      <alignment wrapText="1"/>
    </xf>
    <xf numFmtId="0" fontId="0" fillId="0" borderId="0" xfId="0" applyFill="1" applyBorder="1" applyAlignment="1">
      <alignment wrapText="1"/>
    </xf>
    <xf numFmtId="0" fontId="0" fillId="0" borderId="0" xfId="0" applyFill="1" applyBorder="1" applyAlignment="1"/>
    <xf numFmtId="0" fontId="13" fillId="0" borderId="0" xfId="5" applyNumberFormat="1" applyFont="1" applyBorder="1" applyAlignment="1">
      <alignment horizontal="left" vertical="top" wrapText="1"/>
    </xf>
    <xf numFmtId="0" fontId="40" fillId="6" borderId="0" xfId="5" applyNumberFormat="1" applyFont="1" applyFill="1" applyBorder="1" applyAlignment="1">
      <alignment horizontal="center" vertical="top" wrapText="1"/>
    </xf>
    <xf numFmtId="49" fontId="41" fillId="0" borderId="0" xfId="4" applyNumberFormat="1" applyFont="1" applyBorder="1" applyAlignment="1">
      <alignment horizontal="left" vertical="top" wrapText="1"/>
    </xf>
    <xf numFmtId="0" fontId="50" fillId="2" borderId="0" xfId="5" applyNumberFormat="1" applyFont="1" applyFill="1" applyBorder="1" applyAlignment="1">
      <alignment horizontal="left" vertical="top" wrapText="1"/>
    </xf>
    <xf numFmtId="0" fontId="41" fillId="0" borderId="0" xfId="5" applyNumberFormat="1" applyFont="1" applyFill="1" applyBorder="1" applyAlignment="1">
      <alignment horizontal="left" vertical="top" wrapText="1"/>
    </xf>
    <xf numFmtId="0" fontId="41" fillId="0" borderId="0" xfId="5" applyNumberFormat="1" applyFont="1" applyBorder="1" applyAlignment="1">
      <alignment horizontal="left" vertical="top" wrapText="1"/>
    </xf>
    <xf numFmtId="0" fontId="41" fillId="3" borderId="0" xfId="5" applyNumberFormat="1" applyFont="1" applyFill="1" applyBorder="1" applyAlignment="1">
      <alignment horizontal="left" vertical="top" wrapText="1"/>
    </xf>
    <xf numFmtId="0" fontId="42" fillId="6" borderId="0" xfId="5" applyNumberFormat="1" applyFont="1" applyFill="1" applyBorder="1" applyAlignment="1">
      <alignment horizontal="left" vertical="top" wrapText="1"/>
    </xf>
    <xf numFmtId="0" fontId="43" fillId="0" borderId="0" xfId="4" applyNumberFormat="1" applyFont="1" applyBorder="1" applyAlignment="1">
      <alignment horizontal="left" vertical="top" wrapText="1"/>
    </xf>
    <xf numFmtId="0" fontId="47" fillId="0" borderId="0" xfId="4" applyNumberFormat="1" applyFont="1" applyBorder="1" applyAlignment="1">
      <alignment horizontal="left" vertical="top" wrapText="1"/>
    </xf>
    <xf numFmtId="0" fontId="41" fillId="0" borderId="0" xfId="4" applyNumberFormat="1" applyFont="1" applyBorder="1" applyAlignment="1">
      <alignment horizontal="left" vertical="top" wrapText="1"/>
    </xf>
    <xf numFmtId="0" fontId="48" fillId="0" borderId="0" xfId="4" applyNumberFormat="1" applyFont="1" applyBorder="1" applyAlignment="1">
      <alignment horizontal="left" vertical="top" wrapText="1"/>
    </xf>
    <xf numFmtId="0" fontId="48" fillId="0" borderId="0" xfId="5" applyNumberFormat="1" applyFont="1" applyFill="1" applyBorder="1" applyAlignment="1">
      <alignment horizontal="left" vertical="top" wrapText="1"/>
    </xf>
    <xf numFmtId="0" fontId="48" fillId="0" borderId="0" xfId="5" applyNumberFormat="1" applyFont="1" applyBorder="1" applyAlignment="1">
      <alignment horizontal="left" vertical="top" wrapText="1"/>
    </xf>
    <xf numFmtId="164" fontId="22" fillId="9" borderId="26" xfId="1" applyFont="1" applyFill="1" applyBorder="1"/>
    <xf numFmtId="164" fontId="22" fillId="9" borderId="5" xfId="1" applyFont="1" applyFill="1" applyBorder="1"/>
    <xf numFmtId="0" fontId="10" fillId="0" borderId="0" xfId="5"/>
    <xf numFmtId="0" fontId="20" fillId="0" borderId="0" xfId="5" applyFont="1"/>
    <xf numFmtId="0" fontId="14" fillId="0" borderId="0" xfId="5" applyFont="1"/>
    <xf numFmtId="0" fontId="25" fillId="2" borderId="0" xfId="3" applyFont="1" applyFill="1" applyBorder="1" applyAlignment="1">
      <alignment horizontal="center" vertical="center" wrapText="1"/>
    </xf>
    <xf numFmtId="0" fontId="25" fillId="0" borderId="0" xfId="3" applyFont="1" applyFill="1" applyAlignment="1">
      <alignment vertical="top"/>
    </xf>
    <xf numFmtId="0" fontId="25" fillId="0" borderId="0" xfId="3" applyFont="1" applyFill="1" applyAlignment="1">
      <alignment horizontal="center" vertical="top"/>
    </xf>
    <xf numFmtId="0" fontId="25" fillId="7" borderId="0" xfId="3" applyFont="1" applyFill="1" applyAlignment="1">
      <alignment horizontal="center"/>
    </xf>
    <xf numFmtId="0" fontId="14" fillId="0" borderId="0" xfId="5" applyFont="1" applyAlignment="1"/>
    <xf numFmtId="0" fontId="25" fillId="2" borderId="19" xfId="3" applyFont="1" applyFill="1" applyBorder="1" applyAlignment="1">
      <alignment horizontal="center" vertical="center" wrapText="1"/>
    </xf>
    <xf numFmtId="165" fontId="25" fillId="2" borderId="19" xfId="3" applyNumberFormat="1" applyFont="1" applyFill="1" applyBorder="1" applyAlignment="1">
      <alignment horizontal="center" vertical="center" wrapText="1"/>
    </xf>
    <xf numFmtId="49" fontId="33" fillId="3" borderId="7" xfId="3" applyNumberFormat="1" applyFont="1" applyFill="1" applyBorder="1" applyAlignment="1" applyProtection="1">
      <alignment horizontal="left" vertical="top" wrapText="1"/>
      <protection locked="0"/>
    </xf>
    <xf numFmtId="49" fontId="33" fillId="3" borderId="7" xfId="3" applyNumberFormat="1" applyFont="1" applyFill="1" applyBorder="1" applyAlignment="1" applyProtection="1">
      <alignment vertical="top" wrapText="1"/>
      <protection locked="0"/>
    </xf>
    <xf numFmtId="2" fontId="33" fillId="3" borderId="7" xfId="3" applyNumberFormat="1" applyFont="1" applyFill="1" applyBorder="1" applyAlignment="1" applyProtection="1">
      <alignment wrapText="1"/>
      <protection locked="0"/>
    </xf>
    <xf numFmtId="0" fontId="20" fillId="0" borderId="0" xfId="5" applyFont="1" applyFill="1" applyBorder="1" applyAlignment="1"/>
    <xf numFmtId="49" fontId="33" fillId="3" borderId="7" xfId="3" quotePrefix="1" applyNumberFormat="1" applyFont="1" applyFill="1" applyBorder="1" applyAlignment="1" applyProtection="1">
      <alignment horizontal="left" vertical="top" wrapText="1"/>
      <protection locked="0"/>
    </xf>
    <xf numFmtId="164" fontId="22" fillId="9" borderId="25" xfId="1" applyFont="1" applyFill="1" applyBorder="1"/>
    <xf numFmtId="0" fontId="10" fillId="0" borderId="0" xfId="5"/>
    <xf numFmtId="0" fontId="19" fillId="0" borderId="0" xfId="3" applyFont="1" applyFill="1" applyAlignment="1">
      <alignment horizontal="center"/>
    </xf>
    <xf numFmtId="0" fontId="20" fillId="0" borderId="0" xfId="5" applyFont="1"/>
    <xf numFmtId="0" fontId="10" fillId="0" borderId="0" xfId="5" applyProtection="1">
      <protection locked="0"/>
    </xf>
    <xf numFmtId="0" fontId="14" fillId="0" borderId="0" xfId="5" applyFont="1"/>
    <xf numFmtId="0" fontId="25" fillId="0" borderId="0" xfId="3" applyFont="1" applyFill="1" applyAlignment="1">
      <alignment horizontal="center"/>
    </xf>
    <xf numFmtId="0" fontId="25" fillId="0" borderId="0" xfId="3" applyFont="1" applyAlignment="1">
      <alignment vertical="top"/>
    </xf>
    <xf numFmtId="9" fontId="25" fillId="5" borderId="0" xfId="3" applyNumberFormat="1" applyFont="1" applyFill="1" applyBorder="1" applyAlignment="1">
      <alignment horizontal="center" vertical="center"/>
    </xf>
    <xf numFmtId="164" fontId="25" fillId="5" borderId="0" xfId="1" applyFont="1" applyFill="1" applyBorder="1" applyAlignment="1">
      <alignment horizontal="center" vertical="center"/>
    </xf>
    <xf numFmtId="0" fontId="25" fillId="2" borderId="0" xfId="3" applyFont="1" applyFill="1" applyBorder="1" applyAlignment="1">
      <alignment horizontal="center" vertical="center" wrapText="1"/>
    </xf>
    <xf numFmtId="0" fontId="25" fillId="2" borderId="19" xfId="3" applyFont="1" applyFill="1" applyBorder="1" applyAlignment="1">
      <alignment horizontal="center" vertical="center" wrapText="1"/>
    </xf>
    <xf numFmtId="0" fontId="25" fillId="2" borderId="19" xfId="3" applyFont="1" applyFill="1" applyBorder="1" applyAlignment="1">
      <alignment horizontal="center" vertical="top" wrapText="1"/>
    </xf>
    <xf numFmtId="49" fontId="33" fillId="3" borderId="7" xfId="3" applyNumberFormat="1" applyFont="1" applyFill="1" applyBorder="1" applyAlignment="1" applyProtection="1">
      <alignment horizontal="left" vertical="top" wrapText="1"/>
      <protection locked="0"/>
    </xf>
    <xf numFmtId="0" fontId="20" fillId="0" borderId="0" xfId="5" applyFont="1" applyFill="1" applyBorder="1" applyAlignment="1"/>
    <xf numFmtId="0" fontId="25" fillId="0" borderId="0" xfId="3" applyFont="1" applyAlignment="1">
      <alignment vertical="top" wrapText="1"/>
    </xf>
    <xf numFmtId="0" fontId="14" fillId="0" borderId="0" xfId="5" applyFont="1" applyAlignment="1">
      <alignment vertical="top" wrapText="1"/>
    </xf>
    <xf numFmtId="0" fontId="14" fillId="0" borderId="0" xfId="5" applyFont="1"/>
    <xf numFmtId="0" fontId="25" fillId="0" borderId="0" xfId="3" applyFont="1" applyAlignment="1">
      <alignment vertical="top"/>
    </xf>
    <xf numFmtId="0" fontId="25" fillId="0" borderId="0" xfId="3" applyFont="1"/>
    <xf numFmtId="0" fontId="25" fillId="0" borderId="0" xfId="3" applyFont="1" applyAlignment="1">
      <alignment horizontal="right" vertical="top"/>
    </xf>
    <xf numFmtId="9" fontId="25" fillId="5" borderId="0" xfId="3" applyNumberFormat="1" applyFont="1" applyFill="1" applyBorder="1" applyAlignment="1">
      <alignment horizontal="center" vertical="center"/>
    </xf>
    <xf numFmtId="164" fontId="25" fillId="5" borderId="0" xfId="1" applyFont="1" applyFill="1" applyBorder="1" applyAlignment="1">
      <alignment horizontal="center" vertical="center"/>
    </xf>
    <xf numFmtId="0" fontId="25" fillId="2" borderId="0" xfId="3" applyFont="1" applyFill="1" applyAlignment="1">
      <alignment horizontal="center" vertical="center" wrapText="1"/>
    </xf>
    <xf numFmtId="0" fontId="25" fillId="2" borderId="0" xfId="3" applyFont="1" applyFill="1" applyBorder="1" applyAlignment="1">
      <alignment horizontal="center" vertical="center" wrapText="1"/>
    </xf>
    <xf numFmtId="165" fontId="25" fillId="2" borderId="0" xfId="3" applyNumberFormat="1" applyFont="1" applyFill="1" applyAlignment="1">
      <alignment horizontal="center" vertical="center" wrapText="1"/>
    </xf>
    <xf numFmtId="49" fontId="33" fillId="3" borderId="7" xfId="3" applyNumberFormat="1" applyFont="1" applyFill="1" applyBorder="1" applyAlignment="1" applyProtection="1">
      <alignment horizontal="left" vertical="top" wrapText="1"/>
      <protection locked="0"/>
    </xf>
    <xf numFmtId="0" fontId="10" fillId="0" borderId="0" xfId="5"/>
    <xf numFmtId="0" fontId="20" fillId="0" borderId="0" xfId="5" applyFont="1"/>
    <xf numFmtId="0" fontId="14" fillId="0" borderId="0" xfId="5" applyFont="1"/>
    <xf numFmtId="0" fontId="25" fillId="0" borderId="0" xfId="3" applyFont="1" applyAlignment="1">
      <alignment vertical="top"/>
    </xf>
    <xf numFmtId="0" fontId="25" fillId="0" borderId="0" xfId="3" applyFont="1"/>
    <xf numFmtId="0" fontId="25" fillId="0" borderId="0" xfId="3" applyFont="1" applyAlignment="1">
      <alignment horizontal="right" vertical="top"/>
    </xf>
    <xf numFmtId="9" fontId="25" fillId="5" borderId="0" xfId="3" applyNumberFormat="1" applyFont="1" applyFill="1" applyBorder="1" applyAlignment="1">
      <alignment horizontal="center" vertical="center"/>
    </xf>
    <xf numFmtId="164" fontId="25" fillId="5" borderId="0" xfId="1" applyFont="1" applyFill="1" applyBorder="1" applyAlignment="1">
      <alignment horizontal="center" vertical="center"/>
    </xf>
    <xf numFmtId="0" fontId="25" fillId="2" borderId="0" xfId="3" applyFont="1" applyFill="1" applyAlignment="1">
      <alignment horizontal="center" vertical="center" wrapText="1"/>
    </xf>
    <xf numFmtId="0" fontId="25" fillId="2" borderId="0" xfId="3" applyFont="1" applyFill="1" applyBorder="1" applyAlignment="1">
      <alignment horizontal="center" vertical="center" wrapText="1"/>
    </xf>
    <xf numFmtId="165" fontId="25" fillId="2" borderId="0" xfId="3" applyNumberFormat="1" applyFont="1" applyFill="1" applyAlignment="1">
      <alignment horizontal="center" vertical="center" wrapText="1"/>
    </xf>
    <xf numFmtId="0" fontId="14" fillId="0" borderId="0" xfId="5" applyFont="1" applyAlignment="1"/>
    <xf numFmtId="49" fontId="33" fillId="3" borderId="7" xfId="3" applyNumberFormat="1" applyFont="1" applyFill="1" applyBorder="1" applyAlignment="1" applyProtection="1">
      <alignment horizontal="left" vertical="top" wrapText="1"/>
      <protection locked="0"/>
    </xf>
    <xf numFmtId="44" fontId="33" fillId="3" borderId="7" xfId="3" applyNumberFormat="1" applyFont="1" applyFill="1" applyBorder="1" applyAlignment="1" applyProtection="1">
      <alignment horizontal="center" wrapText="1"/>
      <protection locked="0"/>
    </xf>
    <xf numFmtId="164" fontId="22" fillId="6" borderId="7" xfId="1" applyFont="1" applyFill="1" applyBorder="1" applyAlignment="1">
      <alignment horizontal="right" wrapText="1"/>
    </xf>
    <xf numFmtId="0" fontId="20" fillId="0" borderId="0" xfId="5" applyFont="1" applyFill="1" applyBorder="1" applyAlignment="1"/>
    <xf numFmtId="0" fontId="10" fillId="0" borderId="0" xfId="5"/>
    <xf numFmtId="0" fontId="25" fillId="0" borderId="0" xfId="3" applyFont="1" applyFill="1" applyAlignment="1">
      <alignment horizontal="left"/>
    </xf>
    <xf numFmtId="0" fontId="22" fillId="0" borderId="0" xfId="5" applyFont="1" applyAlignment="1"/>
    <xf numFmtId="0" fontId="51" fillId="0" borderId="0" xfId="5" applyFont="1" applyAlignment="1"/>
    <xf numFmtId="0" fontId="43" fillId="0" borderId="0" xfId="5" applyFont="1" applyAlignment="1"/>
    <xf numFmtId="0" fontId="22" fillId="9" borderId="1" xfId="5" applyFont="1" applyFill="1" applyBorder="1" applyAlignment="1"/>
    <xf numFmtId="0" fontId="22" fillId="9" borderId="15" xfId="5" applyFont="1" applyFill="1" applyBorder="1" applyAlignment="1"/>
    <xf numFmtId="49" fontId="33" fillId="3" borderId="8" xfId="3" applyNumberFormat="1" applyFont="1" applyFill="1" applyBorder="1" applyAlignment="1" applyProtection="1">
      <alignment horizontal="left" vertical="top" wrapText="1"/>
      <protection locked="0"/>
    </xf>
    <xf numFmtId="44" fontId="33" fillId="3" borderId="8" xfId="3" applyNumberFormat="1" applyFont="1" applyFill="1" applyBorder="1" applyAlignment="1" applyProtection="1">
      <alignment horizontal="center" wrapText="1"/>
      <protection locked="0"/>
    </xf>
    <xf numFmtId="49" fontId="33" fillId="3" borderId="8" xfId="3" applyNumberFormat="1" applyFont="1" applyFill="1" applyBorder="1" applyAlignment="1" applyProtection="1">
      <alignment vertical="top" wrapText="1"/>
      <protection locked="0"/>
    </xf>
    <xf numFmtId="2" fontId="33" fillId="3" borderId="8" xfId="3" applyNumberFormat="1" applyFont="1" applyFill="1" applyBorder="1" applyAlignment="1" applyProtection="1">
      <alignment wrapText="1"/>
      <protection locked="0"/>
    </xf>
    <xf numFmtId="0" fontId="0" fillId="0" borderId="0" xfId="0" applyAlignment="1">
      <alignment horizontal="center" vertical="center"/>
    </xf>
    <xf numFmtId="0" fontId="0" fillId="0" borderId="0" xfId="0" applyAlignment="1" applyProtection="1">
      <alignment horizontal="center" vertical="center"/>
      <protection locked="0"/>
    </xf>
    <xf numFmtId="0" fontId="54" fillId="2" borderId="7" xfId="3" applyFont="1" applyFill="1" applyBorder="1" applyAlignment="1">
      <alignment horizontal="center" vertical="center"/>
    </xf>
    <xf numFmtId="49" fontId="0" fillId="0" borderId="7" xfId="0" applyNumberFormat="1" applyBorder="1" applyAlignment="1">
      <alignment horizontal="left" vertical="top" wrapText="1"/>
    </xf>
    <xf numFmtId="0" fontId="25" fillId="2" borderId="7" xfId="3" applyFont="1" applyFill="1" applyBorder="1" applyAlignment="1">
      <alignment horizontal="center" vertical="center" wrapText="1"/>
    </xf>
    <xf numFmtId="165" fontId="25" fillId="2" borderId="7" xfId="3" applyNumberFormat="1" applyFont="1" applyFill="1" applyBorder="1" applyAlignment="1">
      <alignment horizontal="center" vertical="center" wrapText="1"/>
    </xf>
    <xf numFmtId="164" fontId="0" fillId="7" borderId="0" xfId="3" applyNumberFormat="1" applyFont="1" applyFill="1"/>
    <xf numFmtId="0" fontId="0" fillId="0" borderId="0" xfId="0" applyAlignment="1">
      <alignment horizontal="left" vertical="top" wrapText="1"/>
    </xf>
    <xf numFmtId="0" fontId="0" fillId="0" borderId="0" xfId="0" applyAlignment="1">
      <alignment horizontal="center" vertical="center" wrapText="1"/>
    </xf>
    <xf numFmtId="0" fontId="10" fillId="0" borderId="0" xfId="0" applyFont="1" applyBorder="1" applyAlignment="1">
      <alignment horizontal="center" vertical="center" wrapText="1"/>
    </xf>
    <xf numFmtId="164" fontId="0" fillId="0" borderId="0" xfId="1" applyFont="1" applyFill="1" applyBorder="1" applyAlignment="1">
      <alignment horizontal="center" vertical="center" wrapText="1"/>
    </xf>
    <xf numFmtId="44" fontId="0" fillId="0" borderId="7" xfId="0" applyNumberFormat="1" applyBorder="1" applyAlignment="1">
      <alignment horizontal="left" vertical="top" wrapText="1"/>
    </xf>
    <xf numFmtId="49" fontId="0" fillId="0" borderId="7" xfId="0" applyNumberFormat="1" applyBorder="1" applyAlignment="1">
      <alignment horizontal="left" vertical="top"/>
    </xf>
    <xf numFmtId="0" fontId="0" fillId="0" borderId="0" xfId="0" applyAlignment="1">
      <alignment horizontal="left" vertical="top"/>
    </xf>
    <xf numFmtId="0" fontId="0" fillId="0" borderId="7" xfId="0" applyBorder="1" applyAlignment="1">
      <alignment horizontal="left" vertical="top" wrapText="1"/>
    </xf>
    <xf numFmtId="0" fontId="25" fillId="2" borderId="7" xfId="3" applyFont="1" applyFill="1" applyBorder="1" applyAlignment="1">
      <alignment horizontal="center" vertical="top" wrapText="1"/>
    </xf>
    <xf numFmtId="0" fontId="0" fillId="0" borderId="0" xfId="0" applyAlignment="1">
      <alignment horizontal="center" vertical="top" wrapText="1"/>
    </xf>
    <xf numFmtId="165" fontId="25" fillId="2" borderId="7" xfId="3" applyNumberFormat="1" applyFont="1" applyFill="1" applyBorder="1" applyAlignment="1">
      <alignment horizontal="center" vertical="top" wrapText="1"/>
    </xf>
    <xf numFmtId="0" fontId="0" fillId="0" borderId="7" xfId="0" applyBorder="1"/>
    <xf numFmtId="44" fontId="0" fillId="0" borderId="7" xfId="0" applyNumberFormat="1" applyBorder="1" applyAlignment="1">
      <alignment horizontal="left" vertical="top"/>
    </xf>
    <xf numFmtId="0" fontId="56" fillId="0" borderId="0" xfId="0" applyFont="1" applyProtection="1"/>
    <xf numFmtId="0" fontId="0" fillId="0" borderId="0" xfId="0" applyFill="1"/>
    <xf numFmtId="0" fontId="25" fillId="0" borderId="0" xfId="0" applyFont="1" applyFill="1" applyBorder="1" applyAlignment="1" applyProtection="1">
      <alignment vertical="top" wrapText="1"/>
    </xf>
    <xf numFmtId="9" fontId="14" fillId="0" borderId="0" xfId="0" applyNumberFormat="1" applyFont="1" applyFill="1" applyBorder="1" applyAlignment="1" applyProtection="1">
      <alignment horizontal="center"/>
      <protection locked="0"/>
    </xf>
    <xf numFmtId="0" fontId="56" fillId="0" borderId="0" xfId="0" applyFont="1" applyFill="1" applyProtection="1"/>
    <xf numFmtId="0" fontId="0" fillId="0" borderId="0" xfId="0" applyFill="1" applyAlignment="1">
      <alignment horizontal="left" vertical="top" wrapText="1"/>
    </xf>
    <xf numFmtId="49" fontId="0" fillId="0" borderId="8" xfId="0" applyNumberFormat="1" applyBorder="1" applyAlignment="1">
      <alignment horizontal="left" vertical="top" wrapText="1"/>
    </xf>
    <xf numFmtId="0" fontId="55" fillId="0" borderId="11" xfId="0" applyFont="1" applyBorder="1" applyAlignment="1">
      <alignment horizontal="left" vertical="top" wrapText="1"/>
    </xf>
    <xf numFmtId="49" fontId="0" fillId="0" borderId="11" xfId="0" applyNumberFormat="1" applyBorder="1" applyAlignment="1">
      <alignment horizontal="left" vertical="top" wrapText="1"/>
    </xf>
    <xf numFmtId="44" fontId="0" fillId="0" borderId="8" xfId="0" applyNumberFormat="1" applyBorder="1" applyAlignment="1">
      <alignment horizontal="left" vertical="top" wrapText="1"/>
    </xf>
    <xf numFmtId="49" fontId="0" fillId="0" borderId="43" xfId="0" applyNumberFormat="1" applyBorder="1" applyAlignment="1">
      <alignment horizontal="left" vertical="top" wrapText="1"/>
    </xf>
    <xf numFmtId="49" fontId="0" fillId="0" borderId="12" xfId="0" applyNumberFormat="1" applyBorder="1" applyAlignment="1">
      <alignment horizontal="left" vertical="top" wrapText="1"/>
    </xf>
    <xf numFmtId="44" fontId="0" fillId="0" borderId="12" xfId="0" applyNumberFormat="1" applyBorder="1" applyAlignment="1">
      <alignment horizontal="left" vertical="top" wrapText="1"/>
    </xf>
    <xf numFmtId="2" fontId="0" fillId="0" borderId="12" xfId="0" applyNumberFormat="1" applyBorder="1" applyAlignment="1">
      <alignment horizontal="left" vertical="top" wrapText="1"/>
    </xf>
    <xf numFmtId="0" fontId="0" fillId="0" borderId="7" xfId="0" applyBorder="1" applyAlignment="1">
      <alignment horizontal="center" vertical="center" wrapText="1"/>
    </xf>
    <xf numFmtId="0" fontId="36" fillId="0" borderId="7" xfId="3" applyFont="1" applyFill="1" applyBorder="1" applyAlignment="1"/>
    <xf numFmtId="0" fontId="10" fillId="2" borderId="7" xfId="0" applyFont="1" applyFill="1" applyBorder="1" applyAlignment="1">
      <alignment horizontal="center" vertical="center" wrapText="1"/>
    </xf>
    <xf numFmtId="44" fontId="0" fillId="2" borderId="7" xfId="1" applyNumberFormat="1" applyFont="1" applyFill="1" applyBorder="1" applyAlignment="1">
      <alignment horizontal="center" vertical="center" wrapText="1"/>
    </xf>
    <xf numFmtId="0" fontId="10" fillId="2" borderId="7" xfId="0" applyFont="1" applyFill="1" applyBorder="1" applyAlignment="1">
      <alignment horizontal="center" vertical="center"/>
    </xf>
    <xf numFmtId="44" fontId="0" fillId="2" borderId="7" xfId="0" applyNumberFormat="1" applyFill="1" applyBorder="1"/>
    <xf numFmtId="0" fontId="10" fillId="2" borderId="7" xfId="0" applyFont="1" applyFill="1" applyBorder="1" applyAlignment="1">
      <alignment horizontal="center"/>
    </xf>
    <xf numFmtId="0" fontId="0" fillId="0" borderId="7" xfId="0" applyBorder="1" applyAlignment="1"/>
    <xf numFmtId="49" fontId="0" fillId="0" borderId="11" xfId="0" applyNumberFormat="1" applyBorder="1" applyAlignment="1">
      <alignment horizontal="left" vertical="top"/>
    </xf>
    <xf numFmtId="44" fontId="0" fillId="0" borderId="8" xfId="0" applyNumberFormat="1" applyBorder="1" applyAlignment="1">
      <alignment horizontal="left" vertical="top"/>
    </xf>
    <xf numFmtId="44" fontId="0" fillId="0" borderId="12" xfId="0" applyNumberFormat="1" applyBorder="1" applyAlignment="1">
      <alignment horizontal="left" vertical="top"/>
    </xf>
    <xf numFmtId="0" fontId="58" fillId="2" borderId="7" xfId="0" applyFont="1" applyFill="1" applyBorder="1" applyProtection="1"/>
    <xf numFmtId="44" fontId="0" fillId="3" borderId="7" xfId="0" applyNumberFormat="1"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44" fontId="0" fillId="3" borderId="12" xfId="0" applyNumberFormat="1"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44" fontId="58" fillId="2" borderId="7" xfId="0" applyNumberFormat="1" applyFont="1" applyFill="1" applyBorder="1" applyAlignment="1" applyProtection="1">
      <alignment horizontal="center" vertical="center"/>
    </xf>
    <xf numFmtId="0" fontId="36" fillId="0" borderId="0" xfId="43" applyFont="1" applyAlignment="1">
      <alignment horizontal="center" vertical="center"/>
    </xf>
    <xf numFmtId="0" fontId="13" fillId="0" borderId="0" xfId="5" applyFont="1" applyAlignment="1">
      <alignment horizontal="left"/>
    </xf>
    <xf numFmtId="0" fontId="30" fillId="0" borderId="0" xfId="43" applyFont="1" applyAlignment="1">
      <alignment horizontal="left" vertical="center"/>
    </xf>
    <xf numFmtId="0" fontId="31" fillId="0" borderId="0" xfId="43" applyFont="1" applyAlignment="1">
      <alignment horizontal="left" vertical="center"/>
    </xf>
    <xf numFmtId="0" fontId="30" fillId="3" borderId="7" xfId="44" applyFont="1" applyFill="1" applyBorder="1" applyAlignment="1" applyProtection="1">
      <alignment horizontal="left" vertical="center"/>
      <protection locked="0"/>
    </xf>
    <xf numFmtId="0" fontId="30" fillId="0" borderId="0" xfId="44" applyFont="1" applyAlignment="1">
      <alignment horizontal="left" vertical="center"/>
    </xf>
    <xf numFmtId="0" fontId="30" fillId="0" borderId="0" xfId="44" applyFont="1"/>
    <xf numFmtId="0" fontId="22" fillId="2" borderId="3" xfId="44" applyFont="1" applyFill="1" applyBorder="1" applyAlignment="1">
      <alignment horizontal="center" vertical="center" wrapText="1"/>
    </xf>
    <xf numFmtId="0" fontId="22" fillId="4" borderId="11" xfId="5" applyFont="1" applyFill="1" applyBorder="1" applyAlignment="1"/>
    <xf numFmtId="0" fontId="22" fillId="2" borderId="42" xfId="44" applyFont="1" applyFill="1" applyBorder="1" applyAlignment="1">
      <alignment horizontal="center" vertical="center" wrapText="1"/>
    </xf>
    <xf numFmtId="0" fontId="22" fillId="2" borderId="0" xfId="44" applyFont="1" applyFill="1" applyBorder="1" applyAlignment="1">
      <alignment horizontal="center" vertical="center" wrapText="1"/>
    </xf>
    <xf numFmtId="0" fontId="22" fillId="2" borderId="4" xfId="44" applyFont="1" applyFill="1" applyBorder="1" applyAlignment="1">
      <alignment horizontal="center" vertical="center" wrapText="1"/>
    </xf>
    <xf numFmtId="0" fontId="22" fillId="2" borderId="36" xfId="44" applyFont="1" applyFill="1" applyBorder="1" applyAlignment="1">
      <alignment horizontal="center" vertical="center" wrapText="1"/>
    </xf>
    <xf numFmtId="0" fontId="22" fillId="2" borderId="38" xfId="44" applyFont="1" applyFill="1" applyBorder="1" applyAlignment="1">
      <alignment horizontal="center" vertical="center" wrapText="1"/>
    </xf>
    <xf numFmtId="0" fontId="22" fillId="2" borderId="37" xfId="44" applyFont="1" applyFill="1" applyBorder="1" applyAlignment="1">
      <alignment horizontal="center" vertical="center" wrapText="1"/>
    </xf>
    <xf numFmtId="0" fontId="22" fillId="2" borderId="30" xfId="44" applyFont="1" applyFill="1" applyBorder="1" applyAlignment="1">
      <alignment horizontal="center" vertical="center" wrapText="1"/>
    </xf>
    <xf numFmtId="0" fontId="22" fillId="2" borderId="31" xfId="44" applyFont="1" applyFill="1" applyBorder="1" applyAlignment="1">
      <alignment horizontal="center" vertical="center" wrapText="1"/>
    </xf>
    <xf numFmtId="0" fontId="22" fillId="2" borderId="32" xfId="44" applyFont="1" applyFill="1" applyBorder="1" applyAlignment="1">
      <alignment horizontal="center" vertical="center" wrapText="1"/>
    </xf>
    <xf numFmtId="0" fontId="22" fillId="4" borderId="46" xfId="5" applyFont="1" applyFill="1" applyBorder="1" applyAlignment="1"/>
    <xf numFmtId="0" fontId="52" fillId="0" borderId="0" xfId="5" applyFont="1" applyAlignment="1"/>
    <xf numFmtId="0" fontId="22" fillId="2" borderId="1" xfId="44" applyFont="1" applyFill="1" applyBorder="1" applyAlignment="1">
      <alignment horizontal="center" vertical="center"/>
    </xf>
    <xf numFmtId="0" fontId="22" fillId="2" borderId="15" xfId="44" applyFont="1" applyFill="1" applyBorder="1" applyAlignment="1">
      <alignment horizontal="center" vertical="center" wrapText="1"/>
    </xf>
    <xf numFmtId="0" fontId="22" fillId="0" borderId="0" xfId="44" applyFont="1" applyFill="1" applyBorder="1" applyAlignment="1">
      <alignment horizontal="center" vertical="center" wrapText="1"/>
    </xf>
    <xf numFmtId="164" fontId="22" fillId="6" borderId="14" xfId="1" applyFont="1" applyFill="1" applyBorder="1"/>
    <xf numFmtId="164" fontId="22" fillId="6" borderId="28" xfId="1" applyFont="1" applyFill="1" applyBorder="1"/>
    <xf numFmtId="164" fontId="22" fillId="0" borderId="0" xfId="1" applyFont="1" applyFill="1" applyBorder="1"/>
    <xf numFmtId="10" fontId="22" fillId="6" borderId="28" xfId="1" applyNumberFormat="1" applyFont="1" applyFill="1" applyBorder="1" applyAlignment="1">
      <alignment horizontal="center"/>
    </xf>
    <xf numFmtId="164" fontId="22" fillId="6" borderId="48" xfId="1" applyFont="1" applyFill="1" applyBorder="1"/>
    <xf numFmtId="164" fontId="22" fillId="6" borderId="50" xfId="1" applyFont="1" applyFill="1" applyBorder="1"/>
    <xf numFmtId="164" fontId="22" fillId="6" borderId="50" xfId="1" applyFont="1" applyFill="1" applyBorder="1" applyAlignment="1">
      <alignment horizontal="center" vertical="center"/>
    </xf>
    <xf numFmtId="164" fontId="22" fillId="0" borderId="0" xfId="1" applyFont="1" applyFill="1" applyBorder="1" applyAlignment="1">
      <alignment horizontal="center" vertical="center"/>
    </xf>
    <xf numFmtId="10" fontId="22" fillId="6" borderId="47" xfId="1" applyNumberFormat="1" applyFont="1" applyFill="1" applyBorder="1" applyAlignment="1">
      <alignment horizontal="center"/>
    </xf>
    <xf numFmtId="0" fontId="22" fillId="6" borderId="1" xfId="5" applyFont="1" applyFill="1" applyBorder="1" applyAlignment="1"/>
    <xf numFmtId="164" fontId="22" fillId="6" borderId="15" xfId="1" applyFont="1" applyFill="1" applyBorder="1"/>
    <xf numFmtId="164" fontId="22" fillId="6" borderId="3" xfId="1" applyFont="1" applyFill="1" applyBorder="1"/>
    <xf numFmtId="10" fontId="22" fillId="6" borderId="15" xfId="1" applyNumberFormat="1" applyFont="1" applyFill="1" applyBorder="1" applyAlignment="1">
      <alignment horizontal="center"/>
    </xf>
    <xf numFmtId="168" fontId="58" fillId="2" borderId="7" xfId="8" applyNumberFormat="1" applyFont="1" applyFill="1" applyBorder="1" applyAlignment="1" applyProtection="1">
      <alignment horizontal="center" vertical="center" wrapText="1"/>
    </xf>
    <xf numFmtId="0" fontId="28" fillId="2" borderId="7" xfId="0" applyFont="1" applyFill="1" applyBorder="1" applyAlignment="1" applyProtection="1">
      <alignment horizontal="center" vertical="center" wrapText="1"/>
    </xf>
    <xf numFmtId="39" fontId="26" fillId="11" borderId="7" xfId="3" applyNumberFormat="1" applyFont="1" applyFill="1" applyBorder="1" applyAlignment="1" applyProtection="1">
      <alignment horizontal="left" vertical="top" wrapText="1"/>
    </xf>
    <xf numFmtId="44" fontId="11" fillId="11" borderId="7" xfId="1" applyNumberFormat="1" applyFont="1" applyFill="1" applyBorder="1" applyAlignment="1" applyProtection="1">
      <alignment horizontal="center" vertical="center" wrapText="1"/>
    </xf>
    <xf numFmtId="44" fontId="57" fillId="11" borderId="7" xfId="1" applyNumberFormat="1" applyFont="1" applyFill="1" applyBorder="1" applyAlignment="1" applyProtection="1">
      <alignment horizontal="center" vertical="center" wrapText="1"/>
    </xf>
    <xf numFmtId="9" fontId="57" fillId="11" borderId="7" xfId="8" applyFont="1" applyFill="1" applyBorder="1" applyAlignment="1" applyProtection="1">
      <alignment horizontal="center" vertical="center" wrapText="1"/>
    </xf>
    <xf numFmtId="168" fontId="57" fillId="11" borderId="7" xfId="8" applyNumberFormat="1" applyFont="1" applyFill="1" applyBorder="1" applyAlignment="1" applyProtection="1">
      <alignment horizontal="center" vertical="center" wrapText="1"/>
    </xf>
    <xf numFmtId="0" fontId="25" fillId="0" borderId="0" xfId="3" applyFont="1" applyFill="1" applyAlignment="1" applyProtection="1">
      <alignment horizontal="left" wrapText="1"/>
    </xf>
    <xf numFmtId="0" fontId="0" fillId="0" borderId="0" xfId="0" applyAlignment="1" applyProtection="1">
      <alignment wrapText="1"/>
    </xf>
    <xf numFmtId="0" fontId="14" fillId="0" borderId="0" xfId="0" applyFont="1" applyAlignment="1" applyProtection="1">
      <alignment horizontal="left" vertical="center" wrapText="1"/>
    </xf>
    <xf numFmtId="0" fontId="14" fillId="0" borderId="0" xfId="0" applyFont="1" applyAlignment="1" applyProtection="1">
      <alignment horizontal="center" vertical="center" wrapText="1"/>
    </xf>
    <xf numFmtId="0" fontId="19" fillId="0" borderId="0" xfId="3" applyFont="1" applyFill="1" applyAlignment="1" applyProtection="1">
      <alignment horizontal="center" wrapText="1"/>
    </xf>
    <xf numFmtId="0" fontId="16" fillId="0" borderId="0" xfId="3" applyFill="1" applyAlignment="1" applyProtection="1">
      <alignment horizontal="right" wrapText="1"/>
    </xf>
    <xf numFmtId="165" fontId="16" fillId="0" borderId="0" xfId="3" applyNumberFormat="1" applyFill="1" applyAlignment="1" applyProtection="1">
      <alignment wrapText="1"/>
    </xf>
    <xf numFmtId="164" fontId="25" fillId="4" borderId="18" xfId="1" applyFont="1" applyFill="1" applyBorder="1" applyAlignment="1" applyProtection="1">
      <alignment wrapText="1"/>
    </xf>
    <xf numFmtId="39" fontId="25" fillId="0" borderId="1" xfId="3" applyNumberFormat="1" applyFont="1" applyFill="1" applyBorder="1" applyAlignment="1" applyProtection="1">
      <alignment horizontal="left" wrapText="1"/>
    </xf>
    <xf numFmtId="164" fontId="25" fillId="4" borderId="15" xfId="3" applyNumberFormat="1" applyFont="1" applyFill="1" applyBorder="1" applyAlignment="1" applyProtection="1">
      <alignment wrapText="1"/>
    </xf>
    <xf numFmtId="0" fontId="25" fillId="2" borderId="15" xfId="0" applyFont="1" applyFill="1" applyBorder="1" applyAlignment="1" applyProtection="1">
      <alignment horizontal="center" vertical="center" wrapText="1"/>
    </xf>
    <xf numFmtId="0" fontId="25" fillId="2" borderId="2" xfId="0" applyFont="1" applyFill="1" applyBorder="1" applyAlignment="1" applyProtection="1">
      <alignment horizontal="center" vertical="center" wrapText="1"/>
    </xf>
    <xf numFmtId="0" fontId="10" fillId="0" borderId="55" xfId="5" applyBorder="1"/>
    <xf numFmtId="0" fontId="11" fillId="0" borderId="56" xfId="5" applyFont="1" applyBorder="1" applyAlignment="1">
      <alignment horizontal="center"/>
    </xf>
    <xf numFmtId="0" fontId="10" fillId="0" borderId="57" xfId="5" applyFont="1" applyBorder="1" applyAlignment="1">
      <alignment vertical="top"/>
    </xf>
    <xf numFmtId="0" fontId="6" fillId="0" borderId="0" xfId="45"/>
    <xf numFmtId="0" fontId="61" fillId="0" borderId="57" xfId="5" applyFont="1" applyBorder="1" applyAlignment="1">
      <alignment horizontal="center" vertical="center"/>
    </xf>
    <xf numFmtId="0" fontId="61" fillId="0" borderId="60" xfId="5" applyFont="1" applyBorder="1" applyAlignment="1">
      <alignment horizontal="center" vertical="center"/>
    </xf>
    <xf numFmtId="0" fontId="63" fillId="0" borderId="57" xfId="5" applyFont="1" applyFill="1" applyBorder="1"/>
    <xf numFmtId="0" fontId="64" fillId="0" borderId="60" xfId="5" applyFont="1" applyBorder="1"/>
    <xf numFmtId="0" fontId="63" fillId="0" borderId="61" xfId="5" applyFont="1" applyFill="1" applyBorder="1"/>
    <xf numFmtId="0" fontId="64" fillId="0" borderId="63" xfId="5" applyFont="1" applyBorder="1"/>
    <xf numFmtId="0" fontId="62" fillId="0" borderId="64" xfId="5" applyFont="1" applyBorder="1" applyAlignment="1">
      <alignment horizontal="center" vertical="center"/>
    </xf>
    <xf numFmtId="0" fontId="62" fillId="0" borderId="7" xfId="5" applyFont="1" applyFill="1" applyBorder="1" applyAlignment="1" applyProtection="1">
      <alignment horizontal="center"/>
    </xf>
    <xf numFmtId="0" fontId="62" fillId="0" borderId="7" xfId="5" applyFont="1" applyFill="1" applyBorder="1" applyProtection="1"/>
    <xf numFmtId="0" fontId="62" fillId="0" borderId="7" xfId="5" applyFont="1" applyFill="1" applyBorder="1" applyAlignment="1" applyProtection="1">
      <alignment horizontal="center" vertical="center" wrapText="1"/>
    </xf>
    <xf numFmtId="0" fontId="62" fillId="0" borderId="7" xfId="5" applyFont="1" applyFill="1" applyBorder="1" applyAlignment="1" applyProtection="1">
      <alignment horizontal="center" vertical="center" wrapText="1" shrinkToFit="1"/>
    </xf>
    <xf numFmtId="0" fontId="62" fillId="10" borderId="7" xfId="5" applyFont="1" applyFill="1" applyBorder="1" applyAlignment="1" applyProtection="1">
      <alignment horizontal="left" vertical="top"/>
    </xf>
    <xf numFmtId="0" fontId="62" fillId="10" borderId="7" xfId="5" applyFont="1" applyFill="1" applyBorder="1" applyAlignment="1" applyProtection="1">
      <alignment horizontal="left" vertical="top" wrapText="1"/>
    </xf>
    <xf numFmtId="0" fontId="62" fillId="0" borderId="7" xfId="5" applyFont="1" applyBorder="1" applyAlignment="1" applyProtection="1">
      <alignment horizontal="center"/>
    </xf>
    <xf numFmtId="0" fontId="69" fillId="0" borderId="7" xfId="5" applyFont="1" applyBorder="1" applyAlignment="1" applyProtection="1">
      <alignment horizontal="center"/>
    </xf>
    <xf numFmtId="170" fontId="69" fillId="0" borderId="7" xfId="5" applyNumberFormat="1" applyFont="1" applyBorder="1" applyAlignment="1" applyProtection="1">
      <alignment horizontal="center"/>
    </xf>
    <xf numFmtId="0" fontId="69" fillId="0" borderId="8" xfId="5" applyFont="1" applyBorder="1" applyAlignment="1" applyProtection="1">
      <alignment horizontal="left" wrapText="1"/>
    </xf>
    <xf numFmtId="0" fontId="69" fillId="0" borderId="8" xfId="5" applyFont="1" applyBorder="1" applyAlignment="1" applyProtection="1">
      <alignment horizontal="left"/>
    </xf>
    <xf numFmtId="0" fontId="63" fillId="0" borderId="70" xfId="5" applyFont="1" applyBorder="1" applyProtection="1"/>
    <xf numFmtId="0" fontId="64" fillId="0" borderId="71" xfId="5" applyFont="1" applyBorder="1" applyProtection="1"/>
    <xf numFmtId="0" fontId="64" fillId="0" borderId="72" xfId="5" applyFont="1" applyBorder="1" applyProtection="1"/>
    <xf numFmtId="0" fontId="65" fillId="2" borderId="69" xfId="5" applyFont="1" applyFill="1" applyBorder="1" applyAlignment="1" applyProtection="1">
      <alignment horizontal="left" wrapText="1"/>
    </xf>
    <xf numFmtId="0" fontId="69" fillId="2" borderId="49" xfId="5" applyFont="1" applyFill="1" applyBorder="1" applyAlignment="1" applyProtection="1">
      <alignment horizontal="left" vertical="top"/>
    </xf>
    <xf numFmtId="0" fontId="65" fillId="2" borderId="49" xfId="5" applyFont="1" applyFill="1" applyBorder="1" applyAlignment="1" applyProtection="1">
      <alignment horizontal="left" wrapText="1"/>
    </xf>
    <xf numFmtId="0" fontId="69" fillId="2" borderId="9" xfId="5" applyFont="1" applyFill="1" applyBorder="1" applyAlignment="1" applyProtection="1">
      <alignment horizontal="left" vertical="top"/>
    </xf>
    <xf numFmtId="0" fontId="65" fillId="2" borderId="16" xfId="5" applyFont="1" applyFill="1" applyBorder="1" applyAlignment="1" applyProtection="1">
      <alignment horizontal="left"/>
    </xf>
    <xf numFmtId="0" fontId="69" fillId="2" borderId="53" xfId="5" applyFont="1" applyFill="1" applyBorder="1" applyAlignment="1" applyProtection="1">
      <alignment horizontal="left"/>
    </xf>
    <xf numFmtId="0" fontId="65" fillId="2" borderId="0" xfId="5" applyFont="1" applyFill="1" applyBorder="1" applyAlignment="1" applyProtection="1">
      <alignment horizontal="left"/>
    </xf>
    <xf numFmtId="0" fontId="69" fillId="2" borderId="17" xfId="5" applyFont="1" applyFill="1" applyBorder="1" applyAlignment="1" applyProtection="1">
      <alignment horizontal="left" vertical="center"/>
    </xf>
    <xf numFmtId="0" fontId="65" fillId="2" borderId="16" xfId="5" applyFont="1" applyFill="1" applyBorder="1" applyAlignment="1" applyProtection="1">
      <alignment horizontal="left" wrapText="1"/>
    </xf>
    <xf numFmtId="0" fontId="69" fillId="2" borderId="14" xfId="5" applyFont="1" applyFill="1" applyBorder="1" applyAlignment="1" applyProtection="1">
      <alignment horizontal="left" vertical="top"/>
    </xf>
    <xf numFmtId="0" fontId="65" fillId="2" borderId="14" xfId="5" applyFont="1" applyFill="1" applyBorder="1" applyAlignment="1" applyProtection="1">
      <alignment horizontal="left" wrapText="1"/>
    </xf>
    <xf numFmtId="0" fontId="69" fillId="2" borderId="13" xfId="5" applyFont="1" applyFill="1" applyBorder="1" applyAlignment="1" applyProtection="1">
      <alignment horizontal="left" vertical="top"/>
    </xf>
    <xf numFmtId="0" fontId="70" fillId="2" borderId="0" xfId="45" applyFont="1" applyFill="1" applyProtection="1"/>
    <xf numFmtId="0" fontId="70" fillId="2" borderId="0" xfId="45" applyFont="1" applyFill="1" applyBorder="1" applyProtection="1"/>
    <xf numFmtId="0" fontId="70" fillId="2" borderId="17" xfId="45" applyFont="1" applyFill="1" applyBorder="1" applyProtection="1"/>
    <xf numFmtId="0" fontId="65" fillId="2" borderId="16" xfId="5" applyFont="1" applyFill="1" applyBorder="1" applyAlignment="1" applyProtection="1">
      <alignment vertical="center" wrapText="1"/>
    </xf>
    <xf numFmtId="0" fontId="65" fillId="2" borderId="14" xfId="5" applyFont="1" applyFill="1" applyBorder="1" applyAlignment="1" applyProtection="1">
      <alignment vertical="center" wrapText="1"/>
    </xf>
    <xf numFmtId="0" fontId="70" fillId="2" borderId="68" xfId="45" applyFont="1" applyFill="1" applyBorder="1" applyProtection="1"/>
    <xf numFmtId="0" fontId="69" fillId="2" borderId="14" xfId="5" applyFont="1" applyFill="1" applyBorder="1" applyAlignment="1" applyProtection="1">
      <alignment vertical="center"/>
    </xf>
    <xf numFmtId="0" fontId="65" fillId="2" borderId="49" xfId="5" applyFont="1" applyFill="1" applyBorder="1" applyAlignment="1" applyProtection="1">
      <alignment vertical="center" wrapText="1"/>
    </xf>
    <xf numFmtId="0" fontId="70" fillId="2" borderId="9" xfId="45" applyFont="1" applyFill="1" applyBorder="1" applyProtection="1"/>
    <xf numFmtId="0" fontId="65" fillId="2" borderId="16" xfId="5" applyFont="1" applyFill="1" applyBorder="1" applyAlignment="1" applyProtection="1">
      <alignment vertical="top"/>
    </xf>
    <xf numFmtId="0" fontId="65" fillId="2" borderId="0" xfId="5" applyFont="1" applyFill="1" applyBorder="1" applyAlignment="1" applyProtection="1">
      <alignment vertical="top"/>
    </xf>
    <xf numFmtId="0" fontId="65" fillId="2" borderId="0" xfId="5" applyFont="1" applyFill="1" applyBorder="1" applyAlignment="1" applyProtection="1">
      <alignment vertical="top" wrapText="1"/>
    </xf>
    <xf numFmtId="0" fontId="65" fillId="2" borderId="17" xfId="5" applyFont="1" applyFill="1" applyBorder="1" applyAlignment="1" applyProtection="1">
      <alignment vertical="top" wrapText="1"/>
    </xf>
    <xf numFmtId="0" fontId="65" fillId="2" borderId="68" xfId="5" applyFont="1" applyFill="1" applyBorder="1" applyAlignment="1" applyProtection="1">
      <alignment vertical="top"/>
    </xf>
    <xf numFmtId="0" fontId="65" fillId="2" borderId="14" xfId="5" applyFont="1" applyFill="1" applyBorder="1" applyAlignment="1" applyProtection="1">
      <alignment vertical="top"/>
    </xf>
    <xf numFmtId="0" fontId="65" fillId="2" borderId="14" xfId="5" applyFont="1" applyFill="1" applyBorder="1" applyAlignment="1" applyProtection="1">
      <alignment vertical="top" wrapText="1"/>
    </xf>
    <xf numFmtId="0" fontId="65" fillId="2" borderId="13" xfId="5" applyFont="1" applyFill="1" applyBorder="1" applyAlignment="1" applyProtection="1">
      <alignment vertical="top" wrapText="1"/>
    </xf>
    <xf numFmtId="0" fontId="73" fillId="2" borderId="12" xfId="5" applyFont="1" applyFill="1" applyBorder="1" applyAlignment="1" applyProtection="1">
      <alignment horizontal="center"/>
    </xf>
    <xf numFmtId="0" fontId="65" fillId="2" borderId="7" xfId="5" applyFont="1" applyFill="1" applyBorder="1" applyAlignment="1" applyProtection="1">
      <alignment horizontal="left" vertical="center"/>
    </xf>
    <xf numFmtId="0" fontId="68" fillId="2" borderId="7" xfId="5" applyFont="1" applyFill="1" applyBorder="1" applyAlignment="1" applyProtection="1">
      <alignment horizontal="left" vertical="center"/>
    </xf>
    <xf numFmtId="0" fontId="65" fillId="2" borderId="8" xfId="5" applyFont="1" applyFill="1" applyBorder="1" applyAlignment="1" applyProtection="1">
      <alignment horizontal="left" vertical="center" wrapText="1"/>
    </xf>
    <xf numFmtId="0" fontId="65" fillId="2" borderId="7" xfId="5" applyFont="1" applyFill="1" applyBorder="1" applyAlignment="1" applyProtection="1">
      <alignment wrapText="1"/>
    </xf>
    <xf numFmtId="0" fontId="65" fillId="2" borderId="10" xfId="5" applyFont="1" applyFill="1" applyBorder="1" applyAlignment="1" applyProtection="1">
      <alignment vertical="center" wrapText="1"/>
    </xf>
    <xf numFmtId="0" fontId="68" fillId="2" borderId="8" xfId="5" applyFont="1" applyFill="1" applyBorder="1" applyAlignment="1" applyProtection="1">
      <alignment horizontal="left" vertical="center"/>
    </xf>
    <xf numFmtId="0" fontId="65" fillId="2" borderId="17" xfId="5" applyFont="1" applyFill="1" applyBorder="1" applyAlignment="1" applyProtection="1">
      <alignment horizontal="left"/>
    </xf>
    <xf numFmtId="0" fontId="65" fillId="2" borderId="17" xfId="5" applyFont="1" applyFill="1" applyBorder="1" applyAlignment="1">
      <alignment horizontal="left" vertical="top"/>
    </xf>
    <xf numFmtId="0" fontId="65" fillId="2" borderId="13" xfId="5" applyFont="1" applyFill="1" applyBorder="1" applyAlignment="1" applyProtection="1">
      <alignment horizontal="center" vertical="top"/>
    </xf>
    <xf numFmtId="0" fontId="65" fillId="2" borderId="7" xfId="5" applyFont="1" applyFill="1" applyBorder="1" applyAlignment="1" applyProtection="1">
      <alignment horizontal="left" vertical="top"/>
    </xf>
    <xf numFmtId="0" fontId="67" fillId="2" borderId="8" xfId="5" applyFont="1" applyFill="1" applyBorder="1" applyAlignment="1" applyProtection="1">
      <alignment horizontal="center" vertical="center" wrapText="1"/>
    </xf>
    <xf numFmtId="0" fontId="30" fillId="3" borderId="9" xfId="5" applyFont="1" applyFill="1" applyBorder="1" applyAlignment="1" applyProtection="1">
      <alignment horizontal="left" vertical="top" wrapText="1"/>
      <protection locked="0"/>
    </xf>
    <xf numFmtId="0" fontId="30" fillId="3" borderId="10" xfId="5" applyFont="1" applyFill="1" applyBorder="1" applyAlignment="1" applyProtection="1">
      <alignment horizontal="left" vertical="top" wrapText="1"/>
      <protection locked="0"/>
    </xf>
    <xf numFmtId="49" fontId="53" fillId="8" borderId="12" xfId="5" applyNumberFormat="1" applyFont="1" applyFill="1" applyBorder="1" applyAlignment="1" applyProtection="1">
      <alignment horizontal="center" vertical="center" wrapText="1"/>
      <protection locked="0"/>
    </xf>
    <xf numFmtId="44" fontId="53" fillId="8" borderId="12" xfId="5" applyNumberFormat="1" applyFont="1" applyFill="1" applyBorder="1" applyAlignment="1" applyProtection="1">
      <alignment horizontal="center" vertical="center" wrapText="1"/>
      <protection locked="0"/>
    </xf>
    <xf numFmtId="0" fontId="64" fillId="0" borderId="7" xfId="5" applyFont="1" applyBorder="1" applyAlignment="1">
      <alignment horizontal="center"/>
    </xf>
    <xf numFmtId="49" fontId="22" fillId="0" borderId="0" xfId="3" applyNumberFormat="1" applyFont="1" applyFill="1" applyAlignment="1">
      <alignment horizontal="left"/>
    </xf>
    <xf numFmtId="0" fontId="5" fillId="0" borderId="0" xfId="45" applyFont="1"/>
    <xf numFmtId="0" fontId="38" fillId="0" borderId="0" xfId="0" applyFont="1" applyBorder="1" applyAlignment="1" applyProtection="1">
      <alignment horizontal="left" wrapText="1"/>
    </xf>
    <xf numFmtId="44" fontId="62" fillId="12" borderId="8" xfId="46" applyNumberFormat="1" applyFont="1" applyFill="1" applyBorder="1" applyAlignment="1" applyProtection="1">
      <alignment horizontal="center" vertical="center"/>
    </xf>
    <xf numFmtId="44" fontId="62" fillId="12" borderId="13" xfId="46" applyNumberFormat="1" applyFont="1" applyFill="1" applyBorder="1" applyAlignment="1" applyProtection="1">
      <alignment horizontal="center" vertical="center"/>
    </xf>
    <xf numFmtId="0" fontId="25" fillId="0" borderId="0" xfId="3" applyFont="1" applyFill="1" applyBorder="1" applyAlignment="1">
      <alignment horizontal="left" vertical="top" wrapText="1"/>
    </xf>
    <xf numFmtId="49" fontId="26" fillId="0" borderId="0" xfId="0" applyNumberFormat="1" applyFont="1" applyFill="1" applyBorder="1" applyAlignment="1" applyProtection="1">
      <alignment horizontal="left" vertical="top" wrapText="1"/>
      <protection locked="0"/>
    </xf>
    <xf numFmtId="49" fontId="62" fillId="13" borderId="8" xfId="5" applyNumberFormat="1" applyFont="1" applyFill="1" applyBorder="1" applyAlignment="1" applyProtection="1">
      <alignment horizontal="center" vertical="center" wrapText="1"/>
    </xf>
    <xf numFmtId="49" fontId="68" fillId="13" borderId="7" xfId="5" applyNumberFormat="1" applyFont="1" applyFill="1" applyBorder="1" applyAlignment="1" applyProtection="1">
      <alignment horizontal="left" vertical="center"/>
    </xf>
    <xf numFmtId="49" fontId="68" fillId="13" borderId="13" xfId="5" applyNumberFormat="1" applyFont="1" applyFill="1" applyBorder="1" applyAlignment="1" applyProtection="1">
      <alignment horizontal="center" vertical="center"/>
    </xf>
    <xf numFmtId="169" fontId="68" fillId="13" borderId="43" xfId="5" applyNumberFormat="1" applyFont="1" applyFill="1" applyBorder="1" applyAlignment="1" applyProtection="1">
      <alignment horizontal="center" vertical="center"/>
    </xf>
    <xf numFmtId="169" fontId="72" fillId="13" borderId="7" xfId="5" applyNumberFormat="1" applyFont="1" applyFill="1" applyBorder="1" applyAlignment="1" applyProtection="1">
      <alignment horizontal="center"/>
    </xf>
    <xf numFmtId="169" fontId="4" fillId="13" borderId="7" xfId="45" applyNumberFormat="1" applyFont="1" applyFill="1" applyBorder="1" applyAlignment="1" applyProtection="1">
      <alignment horizontal="center" vertical="center"/>
    </xf>
    <xf numFmtId="0" fontId="12" fillId="0" borderId="0" xfId="0" applyFont="1" applyAlignment="1">
      <alignment horizontal="left" vertical="top" wrapText="1"/>
    </xf>
    <xf numFmtId="0" fontId="10" fillId="0" borderId="0" xfId="0" applyFont="1" applyAlignment="1">
      <alignment wrapText="1"/>
    </xf>
    <xf numFmtId="0" fontId="25" fillId="2" borderId="33" xfId="3" applyFont="1" applyFill="1" applyBorder="1" applyAlignment="1">
      <alignment horizontal="left" vertical="top" wrapText="1"/>
    </xf>
    <xf numFmtId="169" fontId="26" fillId="3" borderId="29" xfId="0" applyNumberFormat="1" applyFont="1" applyFill="1" applyBorder="1" applyAlignment="1" applyProtection="1">
      <alignment horizontal="left" vertical="top" wrapText="1"/>
      <protection locked="0"/>
    </xf>
    <xf numFmtId="0" fontId="25" fillId="2" borderId="23" xfId="3" applyFont="1" applyFill="1" applyBorder="1" applyAlignment="1">
      <alignment horizontal="left" vertical="top" wrapText="1"/>
    </xf>
    <xf numFmtId="169" fontId="26" fillId="3" borderId="35" xfId="0" applyNumberFormat="1" applyFont="1" applyFill="1" applyBorder="1" applyAlignment="1" applyProtection="1">
      <alignment horizontal="left" vertical="top" wrapText="1"/>
      <protection locked="0"/>
    </xf>
    <xf numFmtId="49" fontId="26" fillId="3" borderId="29" xfId="0" applyNumberFormat="1" applyFont="1" applyFill="1" applyBorder="1" applyAlignment="1" applyProtection="1">
      <alignment horizontal="left" vertical="top" wrapText="1"/>
      <protection locked="0"/>
    </xf>
    <xf numFmtId="0" fontId="75" fillId="0" borderId="0" xfId="3" applyFont="1" applyFill="1" applyAlignment="1"/>
    <xf numFmtId="0" fontId="76" fillId="0" borderId="0" xfId="0" applyFont="1" applyAlignment="1">
      <alignment vertical="top" wrapText="1"/>
    </xf>
    <xf numFmtId="169" fontId="25" fillId="0" borderId="0" xfId="3" applyNumberFormat="1" applyFont="1" applyFill="1" applyAlignment="1" applyProtection="1">
      <alignment horizontal="left" wrapText="1"/>
    </xf>
    <xf numFmtId="0" fontId="25" fillId="0" borderId="0" xfId="3" applyNumberFormat="1" applyFont="1" applyFill="1" applyAlignment="1" applyProtection="1">
      <alignment horizontal="left" wrapText="1"/>
    </xf>
    <xf numFmtId="49" fontId="25" fillId="0" borderId="0" xfId="3" applyNumberFormat="1" applyFont="1" applyFill="1" applyAlignment="1" applyProtection="1">
      <alignment horizontal="left" wrapText="1"/>
    </xf>
    <xf numFmtId="49" fontId="25" fillId="0" borderId="0" xfId="3" applyNumberFormat="1" applyFont="1" applyFill="1" applyAlignment="1">
      <alignment horizontal="left"/>
    </xf>
    <xf numFmtId="0" fontId="48" fillId="3" borderId="0" xfId="5" applyNumberFormat="1" applyFont="1" applyFill="1" applyBorder="1" applyAlignment="1">
      <alignment horizontal="left" vertical="top" wrapText="1"/>
    </xf>
    <xf numFmtId="0" fontId="48" fillId="14" borderId="0" xfId="5" applyNumberFormat="1" applyFont="1" applyFill="1" applyBorder="1" applyAlignment="1">
      <alignment horizontal="left" vertical="top" wrapText="1"/>
    </xf>
    <xf numFmtId="0" fontId="48" fillId="13" borderId="0" xfId="5" applyNumberFormat="1" applyFont="1" applyFill="1" applyBorder="1" applyAlignment="1">
      <alignment horizontal="left" vertical="top" wrapText="1"/>
    </xf>
    <xf numFmtId="169" fontId="0" fillId="0" borderId="0" xfId="0" applyNumberFormat="1" applyAlignment="1">
      <alignment wrapText="1"/>
    </xf>
    <xf numFmtId="169" fontId="74" fillId="13" borderId="7" xfId="5" applyNumberFormat="1" applyFont="1" applyFill="1" applyBorder="1" applyAlignment="1" applyProtection="1">
      <alignment horizontal="center"/>
    </xf>
    <xf numFmtId="169" fontId="68" fillId="13" borderId="43" xfId="5" quotePrefix="1" applyNumberFormat="1" applyFont="1" applyFill="1" applyBorder="1" applyAlignment="1" applyProtection="1">
      <alignment horizontal="center" vertical="center"/>
    </xf>
    <xf numFmtId="170" fontId="62" fillId="3" borderId="12" xfId="46" applyNumberFormat="1" applyFont="1" applyFill="1" applyBorder="1" applyAlignment="1" applyProtection="1">
      <alignment horizontal="center" vertical="center"/>
      <protection locked="0"/>
    </xf>
    <xf numFmtId="0" fontId="25" fillId="2" borderId="54" xfId="3" applyFont="1" applyFill="1" applyBorder="1" applyAlignment="1">
      <alignment horizontal="left" vertical="top" wrapText="1"/>
    </xf>
    <xf numFmtId="49" fontId="26" fillId="3" borderId="82" xfId="0" applyNumberFormat="1" applyFont="1" applyFill="1" applyBorder="1" applyAlignment="1" applyProtection="1">
      <alignment horizontal="left" vertical="top" wrapText="1"/>
      <protection locked="0"/>
    </xf>
    <xf numFmtId="9" fontId="62" fillId="13" borderId="7" xfId="5" applyNumberFormat="1" applyFont="1" applyFill="1" applyBorder="1" applyAlignment="1" applyProtection="1">
      <alignment horizontal="center" vertical="center"/>
    </xf>
    <xf numFmtId="9" fontId="78" fillId="2" borderId="7" xfId="8" applyFont="1" applyFill="1" applyBorder="1" applyAlignment="1" applyProtection="1">
      <alignment horizontal="center" vertical="center" wrapText="1"/>
    </xf>
    <xf numFmtId="44" fontId="79" fillId="2" borderId="7" xfId="0" applyNumberFormat="1" applyFont="1" applyFill="1" applyBorder="1" applyAlignment="1" applyProtection="1">
      <alignment horizontal="center" vertical="center"/>
    </xf>
    <xf numFmtId="44" fontId="0" fillId="3" borderId="43" xfId="0" applyNumberFormat="1" applyFill="1" applyBorder="1" applyAlignment="1" applyProtection="1">
      <alignment horizontal="left" vertical="top" wrapText="1"/>
      <protection locked="0"/>
    </xf>
    <xf numFmtId="0" fontId="69" fillId="0" borderId="8" xfId="5" applyFont="1" applyBorder="1" applyAlignment="1" applyProtection="1">
      <alignment horizontal="center" vertical="center" wrapText="1"/>
    </xf>
    <xf numFmtId="0" fontId="66" fillId="2" borderId="8" xfId="5" applyFont="1" applyFill="1" applyBorder="1" applyAlignment="1" applyProtection="1">
      <alignment vertical="center"/>
    </xf>
    <xf numFmtId="0" fontId="0" fillId="3" borderId="43" xfId="0" applyFill="1" applyBorder="1" applyAlignment="1" applyProtection="1">
      <alignment horizontal="left" vertical="top" wrapText="1"/>
      <protection locked="0"/>
    </xf>
    <xf numFmtId="44" fontId="0" fillId="3" borderId="8" xfId="0" applyNumberForma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49" fontId="53" fillId="8" borderId="7" xfId="5" applyNumberFormat="1" applyFont="1" applyFill="1" applyBorder="1" applyAlignment="1" applyProtection="1">
      <alignment horizontal="center" vertical="center" wrapText="1"/>
      <protection locked="0"/>
    </xf>
    <xf numFmtId="1" fontId="33" fillId="3" borderId="7" xfId="3" applyNumberFormat="1" applyFont="1" applyFill="1" applyBorder="1" applyAlignment="1" applyProtection="1">
      <alignment horizontal="center" vertical="center" wrapText="1"/>
      <protection locked="0"/>
    </xf>
    <xf numFmtId="0" fontId="26" fillId="0" borderId="0" xfId="3" applyFont="1" applyFill="1" applyAlignment="1">
      <alignment horizontal="left" vertical="top"/>
    </xf>
    <xf numFmtId="49" fontId="33" fillId="3" borderId="7" xfId="5" applyNumberFormat="1" applyFont="1" applyFill="1" applyBorder="1" applyAlignment="1" applyProtection="1">
      <alignment horizontal="left" vertical="top" wrapText="1"/>
      <protection locked="0"/>
    </xf>
    <xf numFmtId="49" fontId="33" fillId="3" borderId="8" xfId="5" applyNumberFormat="1" applyFont="1" applyFill="1" applyBorder="1" applyAlignment="1" applyProtection="1">
      <alignment horizontal="left" vertical="top" wrapText="1"/>
      <protection locked="0"/>
    </xf>
    <xf numFmtId="1" fontId="0" fillId="0" borderId="12" xfId="0" applyNumberFormat="1" applyBorder="1" applyAlignment="1">
      <alignment horizontal="left" vertical="top" wrapText="1"/>
    </xf>
    <xf numFmtId="1" fontId="0" fillId="0" borderId="8" xfId="0" applyNumberFormat="1" applyBorder="1" applyAlignment="1">
      <alignment horizontal="left" vertical="top" wrapText="1"/>
    </xf>
    <xf numFmtId="49" fontId="51" fillId="6" borderId="7" xfId="5" applyNumberFormat="1" applyFont="1" applyFill="1" applyBorder="1" applyAlignment="1" applyProtection="1">
      <alignment horizontal="left" vertical="top" wrapText="1"/>
    </xf>
    <xf numFmtId="49" fontId="51" fillId="6" borderId="7" xfId="3" applyNumberFormat="1" applyFont="1" applyFill="1" applyBorder="1" applyAlignment="1" applyProtection="1">
      <alignment horizontal="center" vertical="center" wrapText="1"/>
    </xf>
    <xf numFmtId="167" fontId="51" fillId="6" borderId="7" xfId="1" applyNumberFormat="1" applyFont="1" applyFill="1" applyBorder="1" applyAlignment="1" applyProtection="1">
      <alignment horizontal="center" vertical="center" wrapText="1"/>
    </xf>
    <xf numFmtId="164" fontId="81" fillId="6" borderId="7" xfId="1" applyNumberFormat="1" applyFont="1" applyFill="1" applyBorder="1" applyAlignment="1" applyProtection="1">
      <alignment horizontal="center" vertical="center" wrapText="1"/>
    </xf>
    <xf numFmtId="0" fontId="54" fillId="6" borderId="7" xfId="3" applyFont="1" applyFill="1" applyBorder="1" applyAlignment="1" applyProtection="1">
      <alignment horizontal="center" vertical="center"/>
    </xf>
    <xf numFmtId="49" fontId="33" fillId="3" borderId="12" xfId="5" applyNumberFormat="1" applyFont="1" applyFill="1" applyBorder="1" applyAlignment="1" applyProtection="1">
      <alignment horizontal="left" vertical="top" wrapText="1"/>
      <protection locked="0"/>
    </xf>
    <xf numFmtId="49" fontId="33" fillId="3" borderId="12" xfId="3" applyNumberFormat="1" applyFont="1" applyFill="1" applyBorder="1" applyAlignment="1" applyProtection="1">
      <alignment horizontal="left" vertical="top" wrapText="1"/>
      <protection locked="0"/>
    </xf>
    <xf numFmtId="0" fontId="30" fillId="3" borderId="13" xfId="5" applyFont="1" applyFill="1" applyBorder="1" applyAlignment="1" applyProtection="1">
      <alignment horizontal="left" vertical="top" wrapText="1"/>
      <protection locked="0"/>
    </xf>
    <xf numFmtId="1" fontId="33" fillId="3" borderId="12" xfId="3" applyNumberFormat="1" applyFont="1" applyFill="1" applyBorder="1" applyAlignment="1" applyProtection="1">
      <alignment horizontal="center" vertical="center" wrapText="1"/>
      <protection locked="0"/>
    </xf>
    <xf numFmtId="167" fontId="33" fillId="3" borderId="12" xfId="1" applyNumberFormat="1" applyFont="1" applyFill="1" applyBorder="1" applyAlignment="1" applyProtection="1">
      <alignment horizontal="center" vertical="center" wrapText="1"/>
      <protection locked="0"/>
    </xf>
    <xf numFmtId="49" fontId="51" fillId="6" borderId="34" xfId="5" applyNumberFormat="1" applyFont="1" applyFill="1" applyBorder="1" applyAlignment="1" applyProtection="1">
      <alignment horizontal="left" vertical="top" wrapText="1"/>
    </xf>
    <xf numFmtId="49" fontId="51" fillId="6" borderId="34" xfId="3" applyNumberFormat="1" applyFont="1" applyFill="1" applyBorder="1" applyAlignment="1" applyProtection="1">
      <alignment horizontal="left" vertical="top" wrapText="1"/>
    </xf>
    <xf numFmtId="167" fontId="51" fillId="6" borderId="34" xfId="1" applyNumberFormat="1" applyFont="1" applyFill="1" applyBorder="1" applyAlignment="1" applyProtection="1">
      <alignment horizontal="center" vertical="center" wrapText="1"/>
    </xf>
    <xf numFmtId="164" fontId="81" fillId="6" borderId="34" xfId="1" applyNumberFormat="1" applyFont="1" applyFill="1" applyBorder="1" applyAlignment="1" applyProtection="1">
      <alignment horizontal="center" vertical="center" wrapText="1"/>
    </xf>
    <xf numFmtId="0" fontId="54" fillId="6" borderId="34" xfId="3" applyFont="1" applyFill="1" applyBorder="1" applyAlignment="1" applyProtection="1">
      <alignment horizontal="center" vertical="center"/>
    </xf>
    <xf numFmtId="49" fontId="33" fillId="3" borderId="12" xfId="3" applyNumberFormat="1" applyFont="1" applyFill="1" applyBorder="1" applyAlignment="1" applyProtection="1">
      <alignment vertical="top" wrapText="1"/>
      <protection locked="0"/>
    </xf>
    <xf numFmtId="44" fontId="22" fillId="8" borderId="12" xfId="5" applyNumberFormat="1" applyFont="1" applyFill="1" applyBorder="1" applyAlignment="1">
      <alignment wrapText="1"/>
    </xf>
    <xf numFmtId="49" fontId="51" fillId="6" borderId="34" xfId="3" applyNumberFormat="1" applyFont="1" applyFill="1" applyBorder="1" applyAlignment="1" applyProtection="1">
      <alignment vertical="top" wrapText="1"/>
    </xf>
    <xf numFmtId="44" fontId="51" fillId="6" borderId="34" xfId="1" applyNumberFormat="1" applyFont="1" applyFill="1" applyBorder="1" applyAlignment="1" applyProtection="1">
      <alignment wrapText="1"/>
    </xf>
    <xf numFmtId="44" fontId="81" fillId="6" borderId="34" xfId="5" applyNumberFormat="1" applyFont="1" applyFill="1" applyBorder="1" applyAlignment="1" applyProtection="1">
      <alignment wrapText="1"/>
    </xf>
    <xf numFmtId="44" fontId="81" fillId="6" borderId="34" xfId="5" applyNumberFormat="1" applyFont="1" applyFill="1" applyBorder="1" applyAlignment="1" applyProtection="1">
      <alignment horizontal="center" vertical="center" wrapText="1"/>
    </xf>
    <xf numFmtId="44" fontId="22" fillId="8" borderId="12" xfId="1" applyNumberFormat="1" applyFont="1" applyFill="1" applyBorder="1" applyAlignment="1">
      <alignment horizontal="center" vertical="center" wrapText="1"/>
    </xf>
    <xf numFmtId="172" fontId="51" fillId="6" borderId="34" xfId="3" applyNumberFormat="1" applyFont="1" applyFill="1" applyBorder="1" applyAlignment="1" applyProtection="1">
      <alignment wrapText="1"/>
    </xf>
    <xf numFmtId="172" fontId="33" fillId="3" borderId="12" xfId="3" applyNumberFormat="1" applyFont="1" applyFill="1" applyBorder="1" applyAlignment="1" applyProtection="1">
      <alignment wrapText="1"/>
      <protection locked="0"/>
    </xf>
    <xf numFmtId="49" fontId="51" fillId="6" borderId="7" xfId="3" applyNumberFormat="1" applyFont="1" applyFill="1" applyBorder="1" applyAlignment="1" applyProtection="1">
      <alignment horizontal="left" vertical="center" wrapText="1"/>
    </xf>
    <xf numFmtId="49" fontId="51" fillId="6" borderId="9" xfId="5" applyNumberFormat="1" applyFont="1" applyFill="1" applyBorder="1" applyAlignment="1" applyProtection="1">
      <alignment horizontal="left" vertical="center" wrapText="1"/>
    </xf>
    <xf numFmtId="171" fontId="51" fillId="6" borderId="7" xfId="3" applyNumberFormat="1" applyFont="1" applyFill="1" applyBorder="1" applyAlignment="1" applyProtection="1">
      <alignment horizontal="left" vertical="center" wrapText="1"/>
    </xf>
    <xf numFmtId="49" fontId="51" fillId="6" borderId="34" xfId="3" applyNumberFormat="1" applyFont="1" applyFill="1" applyBorder="1" applyAlignment="1" applyProtection="1">
      <alignment horizontal="left" vertical="center" wrapText="1"/>
    </xf>
    <xf numFmtId="49" fontId="51" fillId="6" borderId="44" xfId="5" applyNumberFormat="1" applyFont="1" applyFill="1" applyBorder="1" applyAlignment="1" applyProtection="1">
      <alignment horizontal="left" vertical="center" wrapText="1"/>
    </xf>
    <xf numFmtId="49" fontId="51" fillId="6" borderId="34" xfId="1" applyNumberFormat="1" applyFont="1" applyFill="1" applyBorder="1" applyAlignment="1" applyProtection="1">
      <alignment wrapText="1"/>
    </xf>
    <xf numFmtId="44" fontId="51" fillId="6" borderId="34" xfId="3" applyNumberFormat="1" applyFont="1" applyFill="1" applyBorder="1" applyAlignment="1" applyProtection="1">
      <alignment wrapText="1"/>
    </xf>
    <xf numFmtId="170" fontId="51" fillId="6" borderId="34" xfId="8" applyNumberFormat="1" applyFont="1" applyFill="1" applyBorder="1" applyAlignment="1" applyProtection="1"/>
    <xf numFmtId="44" fontId="51" fillId="6" borderId="34" xfId="8" applyNumberFormat="1" applyFont="1" applyFill="1" applyBorder="1" applyAlignment="1" applyProtection="1"/>
    <xf numFmtId="44" fontId="53" fillId="8" borderId="34" xfId="5" applyNumberFormat="1" applyFont="1" applyFill="1" applyBorder="1" applyAlignment="1" applyProtection="1">
      <alignment horizontal="center" vertical="center" wrapText="1"/>
      <protection locked="0"/>
    </xf>
    <xf numFmtId="44" fontId="53" fillId="8" borderId="34" xfId="5" applyNumberFormat="1" applyFont="1" applyFill="1" applyBorder="1" applyAlignment="1" applyProtection="1">
      <alignment horizontal="center" vertical="center" wrapText="1"/>
    </xf>
    <xf numFmtId="44" fontId="22" fillId="6" borderId="12" xfId="1" applyNumberFormat="1" applyFont="1" applyFill="1" applyBorder="1" applyAlignment="1">
      <alignment horizontal="right" wrapText="1"/>
    </xf>
    <xf numFmtId="44" fontId="22" fillId="6" borderId="7" xfId="1" applyNumberFormat="1" applyFont="1" applyFill="1" applyBorder="1" applyAlignment="1">
      <alignment horizontal="right" wrapText="1"/>
    </xf>
    <xf numFmtId="44" fontId="22" fillId="6" borderId="8" xfId="1" applyNumberFormat="1" applyFont="1" applyFill="1" applyBorder="1" applyAlignment="1">
      <alignment horizontal="right" wrapText="1"/>
    </xf>
    <xf numFmtId="49" fontId="53" fillId="8" borderId="34" xfId="5" applyNumberFormat="1" applyFont="1" applyFill="1" applyBorder="1" applyAlignment="1" applyProtection="1">
      <alignment horizontal="center" vertical="center" wrapText="1"/>
    </xf>
    <xf numFmtId="44" fontId="26" fillId="3" borderId="7" xfId="1" applyNumberFormat="1" applyFont="1" applyFill="1" applyBorder="1" applyProtection="1">
      <protection locked="0"/>
    </xf>
    <xf numFmtId="39" fontId="26" fillId="0" borderId="20" xfId="3" applyNumberFormat="1" applyFont="1" applyFill="1" applyBorder="1" applyAlignment="1" applyProtection="1">
      <alignment horizontal="left" vertical="top" wrapText="1"/>
    </xf>
    <xf numFmtId="39" fontId="26" fillId="0" borderId="45" xfId="3" applyNumberFormat="1" applyFont="1" applyFill="1" applyBorder="1" applyAlignment="1" applyProtection="1">
      <alignment horizontal="left" vertical="top" wrapText="1"/>
    </xf>
    <xf numFmtId="39" fontId="26" fillId="0" borderId="51" xfId="3" applyNumberFormat="1" applyFont="1" applyFill="1" applyBorder="1" applyAlignment="1" applyProtection="1">
      <alignment horizontal="left" vertical="top" wrapText="1"/>
    </xf>
    <xf numFmtId="164" fontId="26" fillId="4" borderId="83" xfId="1" applyFont="1" applyFill="1" applyBorder="1" applyAlignment="1" applyProtection="1">
      <alignment wrapText="1"/>
    </xf>
    <xf numFmtId="164" fontId="26" fillId="4" borderId="84" xfId="1" applyFont="1" applyFill="1" applyBorder="1" applyAlignment="1" applyProtection="1">
      <alignment wrapText="1"/>
    </xf>
    <xf numFmtId="164" fontId="26" fillId="4" borderId="28" xfId="1" applyFont="1" applyFill="1" applyBorder="1" applyAlignment="1" applyProtection="1">
      <alignment wrapText="1"/>
    </xf>
    <xf numFmtId="164" fontId="26" fillId="4" borderId="50" xfId="1" applyFont="1" applyFill="1" applyBorder="1" applyAlignment="1" applyProtection="1">
      <alignment wrapText="1"/>
    </xf>
    <xf numFmtId="164" fontId="26" fillId="4" borderId="52" xfId="1" applyFont="1" applyFill="1" applyBorder="1" applyAlignment="1" applyProtection="1">
      <alignment wrapText="1"/>
    </xf>
    <xf numFmtId="49" fontId="51" fillId="6" borderId="34" xfId="3" applyNumberFormat="1" applyFont="1" applyFill="1" applyBorder="1" applyAlignment="1" applyProtection="1">
      <alignment horizontal="center" vertical="center" wrapText="1"/>
    </xf>
    <xf numFmtId="171" fontId="51" fillId="6" borderId="34" xfId="3" applyNumberFormat="1" applyFont="1" applyFill="1" applyBorder="1" applyAlignment="1" applyProtection="1">
      <alignment horizontal="center" vertical="center" wrapText="1"/>
    </xf>
    <xf numFmtId="171" fontId="33" fillId="3" borderId="12" xfId="3" applyNumberFormat="1" applyFont="1" applyFill="1" applyBorder="1" applyAlignment="1" applyProtection="1">
      <alignment horizontal="center" vertical="top" wrapText="1"/>
      <protection locked="0"/>
    </xf>
    <xf numFmtId="171" fontId="33" fillId="3" borderId="7" xfId="3" applyNumberFormat="1" applyFont="1" applyFill="1" applyBorder="1" applyAlignment="1" applyProtection="1">
      <alignment horizontal="center" vertical="top" wrapText="1"/>
      <protection locked="0"/>
    </xf>
    <xf numFmtId="44" fontId="33" fillId="3" borderId="21" xfId="1" applyNumberFormat="1" applyFont="1" applyFill="1" applyBorder="1" applyProtection="1">
      <protection locked="0"/>
    </xf>
    <xf numFmtId="44" fontId="22" fillId="6" borderId="22" xfId="1" applyNumberFormat="1" applyFont="1" applyFill="1" applyBorder="1"/>
    <xf numFmtId="44" fontId="33" fillId="3" borderId="33" xfId="1" applyNumberFormat="1" applyFont="1" applyFill="1" applyBorder="1" applyProtection="1">
      <protection locked="0"/>
    </xf>
    <xf numFmtId="44" fontId="33" fillId="3" borderId="7" xfId="1" applyNumberFormat="1" applyFont="1" applyFill="1" applyBorder="1" applyProtection="1">
      <protection locked="0"/>
    </xf>
    <xf numFmtId="44" fontId="22" fillId="6" borderId="29" xfId="1" applyNumberFormat="1" applyFont="1" applyFill="1" applyBorder="1"/>
    <xf numFmtId="44" fontId="22" fillId="6" borderId="23" xfId="1" applyNumberFormat="1" applyFont="1" applyFill="1" applyBorder="1"/>
    <xf numFmtId="44" fontId="22" fillId="6" borderId="34" xfId="1" applyNumberFormat="1" applyFont="1" applyFill="1" applyBorder="1"/>
    <xf numFmtId="44" fontId="22" fillId="6" borderId="35" xfId="1" applyNumberFormat="1" applyFont="1" applyFill="1" applyBorder="1"/>
    <xf numFmtId="44" fontId="33" fillId="3" borderId="36" xfId="1" applyNumberFormat="1" applyFont="1" applyFill="1" applyBorder="1" applyProtection="1">
      <protection locked="0"/>
    </xf>
    <xf numFmtId="44" fontId="33" fillId="3" borderId="38" xfId="1" applyNumberFormat="1" applyFont="1" applyFill="1" applyBorder="1" applyProtection="1">
      <protection locked="0"/>
    </xf>
    <xf numFmtId="44" fontId="22" fillId="6" borderId="37" xfId="1" applyNumberFormat="1" applyFont="1" applyFill="1" applyBorder="1"/>
    <xf numFmtId="44" fontId="22" fillId="6" borderId="44" xfId="1" applyNumberFormat="1" applyFont="1" applyFill="1" applyBorder="1"/>
    <xf numFmtId="44" fontId="22" fillId="6" borderId="24" xfId="1" applyNumberFormat="1" applyFont="1" applyFill="1" applyBorder="1"/>
    <xf numFmtId="0" fontId="82" fillId="0" borderId="0" xfId="0" applyFont="1" applyFill="1"/>
    <xf numFmtId="0" fontId="62" fillId="0" borderId="8" xfId="5" applyFont="1" applyBorder="1" applyAlignment="1" applyProtection="1">
      <alignment horizontal="center" vertical="center"/>
    </xf>
    <xf numFmtId="0" fontId="69" fillId="0" borderId="9" xfId="5" applyFont="1" applyBorder="1" applyAlignment="1" applyProtection="1">
      <alignment horizontal="center"/>
    </xf>
    <xf numFmtId="169" fontId="72" fillId="13" borderId="9" xfId="5" applyNumberFormat="1" applyFont="1" applyFill="1" applyBorder="1" applyAlignment="1" applyProtection="1">
      <alignment horizontal="center"/>
    </xf>
    <xf numFmtId="170" fontId="69" fillId="0" borderId="9" xfId="5" applyNumberFormat="1" applyFont="1" applyBorder="1" applyAlignment="1" applyProtection="1">
      <alignment horizontal="center"/>
    </xf>
    <xf numFmtId="0" fontId="62" fillId="2" borderId="14" xfId="5" applyFont="1" applyFill="1" applyBorder="1" applyAlignment="1" applyProtection="1">
      <alignment horizontal="center"/>
    </xf>
    <xf numFmtId="0" fontId="62" fillId="2" borderId="13" xfId="5" applyFont="1" applyFill="1" applyBorder="1" applyAlignment="1" applyProtection="1">
      <alignment horizontal="center"/>
    </xf>
    <xf numFmtId="0" fontId="69" fillId="2" borderId="14" xfId="5" applyFont="1" applyFill="1" applyBorder="1" applyAlignment="1" applyProtection="1">
      <alignment horizontal="center"/>
    </xf>
    <xf numFmtId="0" fontId="68" fillId="0" borderId="7" xfId="5" applyFont="1" applyBorder="1" applyAlignment="1" applyProtection="1">
      <alignment horizontal="center" vertical="center"/>
    </xf>
    <xf numFmtId="0" fontId="73" fillId="0" borderId="17" xfId="5" applyFont="1" applyBorder="1" applyAlignment="1" applyProtection="1">
      <alignment horizontal="center"/>
    </xf>
    <xf numFmtId="0" fontId="73" fillId="0" borderId="12" xfId="5" applyFont="1" applyBorder="1" applyAlignment="1" applyProtection="1">
      <alignment horizontal="center"/>
    </xf>
    <xf numFmtId="0" fontId="3" fillId="0" borderId="0" xfId="45" applyFont="1"/>
    <xf numFmtId="0" fontId="69" fillId="2" borderId="8" xfId="5" applyFont="1" applyFill="1" applyBorder="1" applyAlignment="1" applyProtection="1">
      <alignment horizontal="center" vertical="center"/>
      <protection locked="0"/>
    </xf>
    <xf numFmtId="0" fontId="64" fillId="3" borderId="7" xfId="5" applyFont="1" applyFill="1" applyBorder="1" applyAlignment="1" applyProtection="1">
      <alignment horizontal="center"/>
      <protection locked="0"/>
    </xf>
    <xf numFmtId="0" fontId="0" fillId="0" borderId="0" xfId="0"/>
    <xf numFmtId="0" fontId="13" fillId="0" borderId="0" xfId="0" applyFont="1"/>
    <xf numFmtId="0" fontId="16" fillId="0" borderId="0" xfId="0" applyFont="1"/>
    <xf numFmtId="0" fontId="22" fillId="0" borderId="0" xfId="0" applyFont="1"/>
    <xf numFmtId="0" fontId="0" fillId="0" borderId="0" xfId="0"/>
    <xf numFmtId="0" fontId="0" fillId="0" borderId="0" xfId="0" applyBorder="1"/>
    <xf numFmtId="0" fontId="0" fillId="0" borderId="0" xfId="0" applyAlignment="1"/>
    <xf numFmtId="0" fontId="10" fillId="0" borderId="0" xfId="0" applyFont="1" applyAlignment="1"/>
    <xf numFmtId="0" fontId="14" fillId="0" borderId="0" xfId="0" applyFont="1"/>
    <xf numFmtId="0" fontId="25" fillId="0" borderId="0" xfId="3" applyFont="1" applyFill="1" applyAlignment="1">
      <alignment horizontal="left"/>
    </xf>
    <xf numFmtId="166" fontId="25" fillId="0" borderId="0" xfId="3" applyNumberFormat="1" applyFont="1" applyFill="1" applyAlignment="1">
      <alignment horizontal="left"/>
    </xf>
    <xf numFmtId="0" fontId="25" fillId="0" borderId="0" xfId="3" applyFont="1" applyFill="1" applyAlignment="1">
      <alignment horizontal="center"/>
    </xf>
    <xf numFmtId="0" fontId="25" fillId="0" borderId="0" xfId="3" applyFont="1" applyFill="1" applyAlignment="1">
      <alignment horizontal="right"/>
    </xf>
    <xf numFmtId="3" fontId="25" fillId="0" borderId="0" xfId="3" applyNumberFormat="1" applyFont="1" applyFill="1" applyAlignment="1">
      <alignment horizontal="left"/>
    </xf>
    <xf numFmtId="0" fontId="25" fillId="2" borderId="0" xfId="3" applyFont="1" applyFill="1" applyBorder="1" applyAlignment="1">
      <alignment horizontal="center" vertical="center" wrapText="1"/>
    </xf>
    <xf numFmtId="0" fontId="0" fillId="0" borderId="0" xfId="0" applyAlignment="1">
      <alignment wrapText="1"/>
    </xf>
    <xf numFmtId="49" fontId="33" fillId="3" borderId="7" xfId="3" applyNumberFormat="1" applyFont="1" applyFill="1" applyBorder="1" applyAlignment="1" applyProtection="1">
      <alignment horizontal="left" vertical="top" wrapText="1"/>
      <protection locked="0"/>
    </xf>
    <xf numFmtId="49" fontId="33" fillId="3" borderId="8" xfId="3" applyNumberFormat="1" applyFont="1" applyFill="1" applyBorder="1" applyAlignment="1" applyProtection="1">
      <alignment horizontal="left" vertical="top" wrapText="1"/>
      <protection locked="0"/>
    </xf>
    <xf numFmtId="0" fontId="25" fillId="0" borderId="0" xfId="3" applyFont="1" applyAlignment="1">
      <alignment vertical="top"/>
    </xf>
    <xf numFmtId="0" fontId="25" fillId="0" borderId="0" xfId="3" applyFont="1"/>
    <xf numFmtId="0" fontId="25" fillId="0" borderId="0" xfId="3" applyFont="1" applyAlignment="1">
      <alignment horizontal="right" vertical="top"/>
    </xf>
    <xf numFmtId="9" fontId="25" fillId="5" borderId="0" xfId="3" applyNumberFormat="1" applyFont="1" applyFill="1" applyBorder="1" applyAlignment="1">
      <alignment horizontal="center" vertical="center"/>
    </xf>
    <xf numFmtId="0" fontId="25" fillId="2" borderId="0" xfId="3" applyFont="1" applyFill="1" applyAlignment="1">
      <alignment horizontal="center" vertical="center" wrapText="1"/>
    </xf>
    <xf numFmtId="165" fontId="25" fillId="2" borderId="0" xfId="3" applyNumberFormat="1" applyFont="1" applyFill="1" applyAlignment="1">
      <alignment horizontal="center" vertical="center" wrapText="1"/>
    </xf>
    <xf numFmtId="44" fontId="33" fillId="3" borderId="7" xfId="3" applyNumberFormat="1" applyFont="1" applyFill="1" applyBorder="1" applyAlignment="1" applyProtection="1">
      <alignment horizontal="center" wrapText="1"/>
      <protection locked="0"/>
    </xf>
    <xf numFmtId="0" fontId="10" fillId="0" borderId="0" xfId="5"/>
    <xf numFmtId="0" fontId="14" fillId="0" borderId="0" xfId="5" applyFont="1"/>
    <xf numFmtId="39" fontId="26" fillId="0" borderId="45" xfId="3" applyNumberFormat="1" applyFont="1" applyFill="1" applyBorder="1" applyAlignment="1" applyProtection="1">
      <alignment horizontal="left" vertical="top" wrapText="1"/>
    </xf>
    <xf numFmtId="49" fontId="10" fillId="0" borderId="7" xfId="0" applyNumberFormat="1" applyFont="1" applyBorder="1" applyAlignment="1">
      <alignment horizontal="left" vertical="top" wrapText="1"/>
    </xf>
    <xf numFmtId="0" fontId="0" fillId="0" borderId="0" xfId="0"/>
    <xf numFmtId="0" fontId="41" fillId="0" borderId="0" xfId="5" applyNumberFormat="1" applyFont="1" applyBorder="1" applyAlignment="1">
      <alignment horizontal="left" vertical="top" wrapText="1"/>
    </xf>
    <xf numFmtId="0" fontId="49" fillId="0" borderId="0" xfId="4" applyNumberFormat="1" applyFont="1" applyBorder="1" applyAlignment="1">
      <alignment horizontal="left" vertical="top" wrapText="1"/>
    </xf>
    <xf numFmtId="49" fontId="0" fillId="0" borderId="7" xfId="0" applyNumberFormat="1" applyBorder="1" applyAlignment="1">
      <alignment horizontal="left" vertical="top" wrapText="1"/>
    </xf>
    <xf numFmtId="0" fontId="25" fillId="2" borderId="7" xfId="3" applyFont="1" applyFill="1" applyBorder="1" applyAlignment="1">
      <alignment horizontal="center" vertical="center" wrapText="1"/>
    </xf>
    <xf numFmtId="0" fontId="0" fillId="0" borderId="0" xfId="0" applyAlignment="1">
      <alignment horizontal="left" vertical="top"/>
    </xf>
    <xf numFmtId="0" fontId="25" fillId="2" borderId="7" xfId="3" applyFont="1" applyFill="1" applyBorder="1" applyAlignment="1">
      <alignment horizontal="center" vertical="top" wrapText="1"/>
    </xf>
    <xf numFmtId="165" fontId="25" fillId="2" borderId="7" xfId="3" applyNumberFormat="1" applyFont="1" applyFill="1" applyBorder="1" applyAlignment="1">
      <alignment horizontal="center" vertical="top" wrapText="1"/>
    </xf>
    <xf numFmtId="0" fontId="0" fillId="0" borderId="7" xfId="0" applyBorder="1"/>
    <xf numFmtId="0" fontId="55" fillId="0" borderId="11" xfId="0" applyFont="1" applyBorder="1" applyAlignment="1">
      <alignment horizontal="left" vertical="top" wrapText="1"/>
    </xf>
    <xf numFmtId="0" fontId="36" fillId="0" borderId="7" xfId="3" applyFont="1" applyFill="1" applyBorder="1" applyAlignment="1"/>
    <xf numFmtId="44" fontId="0" fillId="2" borderId="7" xfId="0" applyNumberFormat="1" applyFill="1" applyBorder="1"/>
    <xf numFmtId="0" fontId="10" fillId="2" borderId="7" xfId="0" applyFont="1" applyFill="1" applyBorder="1" applyAlignment="1">
      <alignment horizontal="center"/>
    </xf>
    <xf numFmtId="44" fontId="0" fillId="3" borderId="7" xfId="0" applyNumberFormat="1"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44" fontId="0" fillId="3" borderId="12" xfId="0" applyNumberFormat="1" applyFill="1" applyBorder="1" applyAlignment="1" applyProtection="1">
      <alignment horizontal="left" vertical="top" wrapText="1"/>
      <protection locked="0"/>
    </xf>
    <xf numFmtId="0" fontId="0" fillId="3" borderId="12" xfId="0" applyFill="1" applyBorder="1" applyAlignment="1" applyProtection="1">
      <alignment horizontal="left" vertical="top" wrapText="1"/>
      <protection locked="0"/>
    </xf>
    <xf numFmtId="44" fontId="11" fillId="11" borderId="7" xfId="1" applyNumberFormat="1" applyFont="1" applyFill="1" applyBorder="1" applyAlignment="1" applyProtection="1">
      <alignment horizontal="center" vertical="center" wrapText="1"/>
    </xf>
    <xf numFmtId="44" fontId="0" fillId="3" borderId="8" xfId="0" applyNumberFormat="1"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10" fontId="26" fillId="3" borderId="35" xfId="0" applyNumberFormat="1" applyFont="1" applyFill="1" applyBorder="1" applyAlignment="1" applyProtection="1">
      <alignment horizontal="left" vertical="center" wrapText="1"/>
      <protection locked="0"/>
    </xf>
    <xf numFmtId="44" fontId="34" fillId="4" borderId="15" xfId="0" applyNumberFormat="1" applyFont="1" applyFill="1" applyBorder="1" applyAlignment="1" applyProtection="1">
      <alignment wrapText="1"/>
    </xf>
    <xf numFmtId="49" fontId="48" fillId="0" borderId="0" xfId="0" applyNumberFormat="1" applyFont="1" applyFill="1" applyBorder="1" applyAlignment="1">
      <alignment horizontal="left" vertical="top" wrapText="1"/>
    </xf>
    <xf numFmtId="49" fontId="41" fillId="0" borderId="0" xfId="0" applyNumberFormat="1" applyFont="1" applyFill="1" applyBorder="1" applyAlignment="1">
      <alignment horizontal="left" vertical="top" wrapText="1"/>
    </xf>
    <xf numFmtId="49" fontId="41" fillId="0" borderId="0" xfId="0" applyNumberFormat="1" applyFont="1" applyBorder="1" applyAlignment="1">
      <alignment horizontal="left" vertical="top" wrapText="1"/>
    </xf>
    <xf numFmtId="49" fontId="43" fillId="0" borderId="0" xfId="0" applyNumberFormat="1" applyFont="1" applyBorder="1" applyAlignment="1">
      <alignment horizontal="left" vertical="top" wrapText="1"/>
    </xf>
    <xf numFmtId="49" fontId="48" fillId="0" borderId="0" xfId="0" applyNumberFormat="1" applyFont="1" applyBorder="1" applyAlignment="1">
      <alignment horizontal="left" vertical="top" wrapText="1"/>
    </xf>
    <xf numFmtId="49" fontId="84" fillId="0" borderId="0" xfId="0" applyNumberFormat="1" applyFont="1" applyBorder="1" applyAlignment="1">
      <alignment horizontal="left" vertical="top" wrapText="1"/>
    </xf>
    <xf numFmtId="49" fontId="41" fillId="0" borderId="0" xfId="0" applyNumberFormat="1" applyFont="1" applyAlignment="1">
      <alignment horizontal="left" vertical="top" wrapText="1"/>
    </xf>
    <xf numFmtId="49" fontId="90" fillId="0" borderId="0" xfId="0" applyNumberFormat="1" applyFont="1" applyAlignment="1">
      <alignment horizontal="left" vertical="top" wrapText="1"/>
    </xf>
    <xf numFmtId="39" fontId="26" fillId="0" borderId="30" xfId="3" applyNumberFormat="1" applyFont="1" applyFill="1" applyBorder="1" applyAlignment="1" applyProtection="1">
      <alignment horizontal="left" vertical="top" wrapText="1"/>
    </xf>
    <xf numFmtId="44" fontId="26" fillId="3" borderId="38" xfId="1" applyNumberFormat="1" applyFont="1" applyFill="1" applyBorder="1" applyProtection="1">
      <protection locked="0"/>
    </xf>
    <xf numFmtId="44" fontId="25" fillId="4" borderId="37" xfId="1" applyNumberFormat="1" applyFont="1" applyFill="1" applyBorder="1"/>
    <xf numFmtId="44" fontId="25" fillId="4" borderId="29" xfId="1" applyNumberFormat="1" applyFont="1" applyFill="1" applyBorder="1"/>
    <xf numFmtId="0" fontId="25" fillId="4" borderId="23" xfId="0" applyFont="1" applyFill="1" applyBorder="1" applyAlignment="1"/>
    <xf numFmtId="44" fontId="25" fillId="4" borderId="34" xfId="1" applyNumberFormat="1" applyFont="1" applyFill="1" applyBorder="1"/>
    <xf numFmtId="44" fontId="25" fillId="4" borderId="35" xfId="1" applyNumberFormat="1" applyFont="1" applyFill="1" applyBorder="1"/>
    <xf numFmtId="44" fontId="0" fillId="0" borderId="0" xfId="0" applyNumberFormat="1" applyFill="1" applyBorder="1"/>
    <xf numFmtId="0" fontId="0" fillId="0" borderId="0" xfId="0" applyFill="1" applyBorder="1"/>
    <xf numFmtId="0" fontId="0" fillId="0" borderId="8" xfId="0" applyBorder="1"/>
    <xf numFmtId="0" fontId="36" fillId="0" borderId="12" xfId="3" applyFont="1" applyFill="1" applyBorder="1" applyAlignment="1"/>
    <xf numFmtId="0" fontId="0" fillId="0" borderId="12" xfId="0" applyBorder="1"/>
    <xf numFmtId="0" fontId="0" fillId="0" borderId="49" xfId="0" applyFill="1" applyBorder="1"/>
    <xf numFmtId="0" fontId="10" fillId="0" borderId="49" xfId="0" applyFont="1" applyFill="1" applyBorder="1" applyAlignment="1">
      <alignment horizontal="center"/>
    </xf>
    <xf numFmtId="164" fontId="22" fillId="6" borderId="6" xfId="1" applyFont="1" applyFill="1" applyBorder="1"/>
    <xf numFmtId="0" fontId="22" fillId="2" borderId="27" xfId="44" applyFont="1" applyFill="1" applyBorder="1" applyAlignment="1">
      <alignment horizontal="center" vertical="center" wrapText="1"/>
    </xf>
    <xf numFmtId="164" fontId="22" fillId="6" borderId="84" xfId="1" applyFont="1" applyFill="1" applyBorder="1"/>
    <xf numFmtId="164" fontId="22" fillId="6" borderId="52" xfId="1" applyFont="1" applyFill="1" applyBorder="1"/>
    <xf numFmtId="44" fontId="10" fillId="0" borderId="7" xfId="0" applyNumberFormat="1" applyFont="1" applyBorder="1" applyAlignment="1">
      <alignment horizontal="left" vertical="top" wrapText="1"/>
    </xf>
    <xf numFmtId="0" fontId="25" fillId="2" borderId="15" xfId="0" applyFont="1" applyFill="1" applyBorder="1" applyAlignment="1" applyProtection="1">
      <alignment horizontal="center" vertical="center" wrapText="1"/>
    </xf>
    <xf numFmtId="10" fontId="25" fillId="4" borderId="18" xfId="18" applyNumberFormat="1" applyFont="1" applyFill="1" applyBorder="1" applyAlignment="1" applyProtection="1">
      <alignment horizontal="center" vertical="center" wrapText="1"/>
    </xf>
    <xf numFmtId="0" fontId="52" fillId="0" borderId="0" xfId="0" applyFont="1" applyBorder="1" applyAlignment="1" applyProtection="1">
      <alignment horizontal="left" wrapText="1"/>
    </xf>
    <xf numFmtId="0" fontId="10" fillId="0" borderId="0" xfId="0" applyFont="1" applyFill="1" applyBorder="1" applyAlignment="1">
      <alignment horizontal="center"/>
    </xf>
    <xf numFmtId="1" fontId="0" fillId="0" borderId="7" xfId="0" applyNumberFormat="1" applyBorder="1" applyAlignment="1">
      <alignment horizontal="left" vertical="top" wrapText="1"/>
    </xf>
    <xf numFmtId="171" fontId="10" fillId="10" borderId="7" xfId="3" applyNumberFormat="1" applyFont="1" applyFill="1" applyBorder="1" applyAlignment="1">
      <alignment horizontal="center" vertical="top" wrapText="1"/>
    </xf>
    <xf numFmtId="0" fontId="52" fillId="0" borderId="40" xfId="0" applyFont="1" applyBorder="1" applyAlignment="1" applyProtection="1">
      <alignment vertical="top"/>
    </xf>
    <xf numFmtId="0" fontId="91" fillId="0" borderId="0" xfId="0" applyFont="1" applyAlignment="1">
      <alignment vertical="center" wrapText="1"/>
    </xf>
    <xf numFmtId="0" fontId="52" fillId="0" borderId="0" xfId="0" applyFont="1" applyBorder="1" applyAlignment="1" applyProtection="1"/>
    <xf numFmtId="14" fontId="51" fillId="6" borderId="7" xfId="3" applyNumberFormat="1" applyFont="1" applyFill="1" applyBorder="1" applyAlignment="1" applyProtection="1">
      <alignment horizontal="center" vertical="center" wrapText="1"/>
    </xf>
    <xf numFmtId="14" fontId="51" fillId="6" borderId="34" xfId="3" applyNumberFormat="1" applyFont="1" applyFill="1" applyBorder="1" applyAlignment="1" applyProtection="1">
      <alignment horizontal="center" vertical="center" wrapText="1"/>
    </xf>
    <xf numFmtId="14" fontId="33" fillId="3" borderId="12" xfId="3" applyNumberFormat="1" applyFont="1" applyFill="1" applyBorder="1" applyAlignment="1" applyProtection="1">
      <alignment horizontal="center" vertical="top" wrapText="1"/>
      <protection locked="0"/>
    </xf>
    <xf numFmtId="14" fontId="33" fillId="3" borderId="43" xfId="3" applyNumberFormat="1" applyFont="1" applyFill="1" applyBorder="1" applyAlignment="1" applyProtection="1">
      <alignment horizontal="center" vertical="top" wrapText="1"/>
      <protection locked="0"/>
    </xf>
    <xf numFmtId="44" fontId="33" fillId="3" borderId="12" xfId="3" applyNumberFormat="1" applyFont="1" applyFill="1" applyBorder="1" applyAlignment="1" applyProtection="1">
      <alignment wrapText="1"/>
      <protection locked="0"/>
    </xf>
    <xf numFmtId="44" fontId="33" fillId="3" borderId="7" xfId="8" applyNumberFormat="1" applyFont="1" applyFill="1" applyBorder="1" applyAlignment="1" applyProtection="1">
      <protection locked="0"/>
    </xf>
    <xf numFmtId="10" fontId="51" fillId="6" borderId="34" xfId="1" applyNumberFormat="1" applyFont="1" applyFill="1" applyBorder="1" applyAlignment="1" applyProtection="1">
      <alignment wrapText="1"/>
    </xf>
    <xf numFmtId="10" fontId="33" fillId="8" borderId="12" xfId="1" applyNumberFormat="1" applyFont="1" applyFill="1" applyBorder="1" applyAlignment="1">
      <alignment wrapText="1"/>
    </xf>
    <xf numFmtId="0" fontId="92" fillId="0" borderId="0" xfId="0" applyFont="1"/>
    <xf numFmtId="49" fontId="10" fillId="10" borderId="7" xfId="3" applyNumberFormat="1" applyFont="1" applyFill="1" applyBorder="1" applyAlignment="1">
      <alignment horizontal="center" vertical="top" wrapText="1"/>
    </xf>
    <xf numFmtId="14" fontId="10" fillId="10" borderId="7" xfId="3" applyNumberFormat="1" applyFont="1" applyFill="1" applyBorder="1" applyAlignment="1">
      <alignment horizontal="center" vertical="top" wrapText="1"/>
    </xf>
    <xf numFmtId="44" fontId="10" fillId="10" borderId="7" xfId="3" applyNumberFormat="1" applyFont="1" applyFill="1" applyBorder="1" applyAlignment="1">
      <alignment horizontal="left" vertical="top" wrapText="1"/>
    </xf>
    <xf numFmtId="9" fontId="0" fillId="0" borderId="7" xfId="8" applyFont="1" applyBorder="1" applyAlignment="1">
      <alignment horizontal="left" vertical="top" wrapText="1"/>
    </xf>
    <xf numFmtId="14" fontId="0" fillId="0" borderId="12" xfId="0" applyNumberFormat="1" applyBorder="1" applyAlignment="1">
      <alignment horizontal="left" vertical="top" wrapText="1"/>
    </xf>
    <xf numFmtId="0" fontId="94" fillId="0" borderId="0" xfId="0" applyFont="1" applyAlignment="1">
      <alignment horizontal="centerContinuous"/>
    </xf>
    <xf numFmtId="0" fontId="93" fillId="6" borderId="39" xfId="0" applyFont="1" applyFill="1" applyBorder="1" applyAlignment="1">
      <alignment horizontal="right"/>
    </xf>
    <xf numFmtId="0" fontId="93" fillId="6" borderId="86" xfId="0" applyFont="1" applyFill="1" applyBorder="1" applyAlignment="1">
      <alignment horizontal="right" vertical="top" wrapText="1"/>
    </xf>
    <xf numFmtId="44" fontId="96" fillId="16" borderId="18" xfId="5" applyNumberFormat="1" applyFont="1" applyFill="1" applyBorder="1" applyAlignment="1" applyProtection="1">
      <alignment vertical="center" wrapText="1"/>
      <protection locked="0"/>
    </xf>
    <xf numFmtId="0" fontId="93" fillId="0" borderId="25" xfId="0" applyFont="1" applyFill="1" applyBorder="1" applyAlignment="1">
      <alignment horizontal="centerContinuous"/>
    </xf>
    <xf numFmtId="49" fontId="97" fillId="6" borderId="5" xfId="5" applyNumberFormat="1" applyFont="1" applyFill="1" applyBorder="1" applyAlignment="1">
      <alignment horizontal="center" vertical="top" wrapText="1"/>
    </xf>
    <xf numFmtId="49" fontId="97" fillId="6" borderId="87" xfId="5" applyNumberFormat="1" applyFont="1" applyFill="1" applyBorder="1" applyAlignment="1">
      <alignment horizontal="center" vertical="top" wrapText="1"/>
    </xf>
    <xf numFmtId="49" fontId="97" fillId="6" borderId="88" xfId="5" applyNumberFormat="1" applyFont="1" applyFill="1" applyBorder="1" applyAlignment="1">
      <alignment horizontal="center" vertical="top" wrapText="1"/>
    </xf>
    <xf numFmtId="49" fontId="97" fillId="6" borderId="24" xfId="5" applyNumberFormat="1" applyFont="1" applyFill="1" applyBorder="1" applyAlignment="1">
      <alignment horizontal="center" vertical="top" wrapText="1"/>
    </xf>
    <xf numFmtId="49" fontId="97" fillId="6" borderId="6" xfId="5" applyNumberFormat="1" applyFont="1" applyFill="1" applyBorder="1" applyAlignment="1">
      <alignment horizontal="center" vertical="top" wrapText="1"/>
    </xf>
    <xf numFmtId="0" fontId="93" fillId="6" borderId="1" xfId="0" applyFont="1" applyFill="1" applyBorder="1" applyAlignment="1">
      <alignment horizontal="right"/>
    </xf>
    <xf numFmtId="44" fontId="96" fillId="16" borderId="86" xfId="5" applyNumberFormat="1" applyFont="1" applyFill="1" applyBorder="1" applyAlignment="1" applyProtection="1">
      <alignment vertical="center" wrapText="1"/>
      <protection locked="0"/>
    </xf>
    <xf numFmtId="44" fontId="96" fillId="16" borderId="89" xfId="5" applyNumberFormat="1" applyFont="1" applyFill="1" applyBorder="1" applyAlignment="1" applyProtection="1">
      <alignment vertical="center" wrapText="1"/>
      <protection locked="0"/>
    </xf>
    <xf numFmtId="44" fontId="96" fillId="6" borderId="15" xfId="5" applyNumberFormat="1" applyFont="1" applyFill="1" applyBorder="1" applyAlignment="1">
      <alignment vertical="center" wrapText="1"/>
    </xf>
    <xf numFmtId="0" fontId="0" fillId="0" borderId="25" xfId="0" applyFill="1" applyBorder="1" applyAlignment="1">
      <alignment horizontal="centerContinuous"/>
    </xf>
    <xf numFmtId="49" fontId="97" fillId="17" borderId="87" xfId="5" applyNumberFormat="1" applyFont="1" applyFill="1" applyBorder="1" applyAlignment="1">
      <alignment horizontal="center" vertical="center" wrapText="1"/>
    </xf>
    <xf numFmtId="49" fontId="97" fillId="18" borderId="88" xfId="5" applyNumberFormat="1" applyFont="1" applyFill="1" applyBorder="1" applyAlignment="1">
      <alignment horizontal="center" vertical="center" wrapText="1"/>
    </xf>
    <xf numFmtId="49" fontId="97" fillId="18" borderId="24" xfId="5" applyNumberFormat="1" applyFont="1" applyFill="1" applyBorder="1" applyAlignment="1">
      <alignment horizontal="center" vertical="center" wrapText="1"/>
    </xf>
    <xf numFmtId="49" fontId="97" fillId="6" borderId="87" xfId="5" applyNumberFormat="1" applyFont="1" applyFill="1" applyBorder="1" applyAlignment="1">
      <alignment horizontal="left" vertical="top" wrapText="1"/>
    </xf>
    <xf numFmtId="49" fontId="97" fillId="6" borderId="24" xfId="5" applyNumberFormat="1" applyFont="1" applyFill="1" applyBorder="1" applyAlignment="1">
      <alignment horizontal="left" vertical="top" wrapText="1"/>
    </xf>
    <xf numFmtId="44" fontId="96" fillId="6" borderId="86" xfId="5" applyNumberFormat="1" applyFont="1" applyFill="1" applyBorder="1" applyAlignment="1">
      <alignment vertical="center" wrapText="1"/>
    </xf>
    <xf numFmtId="44" fontId="96" fillId="6" borderId="18" xfId="5" applyNumberFormat="1" applyFont="1" applyFill="1" applyBorder="1" applyAlignment="1">
      <alignment vertical="center" wrapText="1"/>
    </xf>
    <xf numFmtId="49" fontId="0" fillId="0" borderId="0" xfId="0" applyNumberFormat="1"/>
    <xf numFmtId="49" fontId="96" fillId="0" borderId="0" xfId="5" applyNumberFormat="1" applyFont="1" applyAlignment="1">
      <alignment wrapText="1"/>
    </xf>
    <xf numFmtId="49" fontId="97" fillId="17" borderId="90" xfId="5" applyNumberFormat="1" applyFont="1" applyFill="1" applyBorder="1" applyAlignment="1">
      <alignment horizontal="center" vertical="center" wrapText="1"/>
    </xf>
    <xf numFmtId="49" fontId="97" fillId="18" borderId="91" xfId="5" applyNumberFormat="1" applyFont="1" applyFill="1" applyBorder="1" applyAlignment="1">
      <alignment horizontal="center" vertical="center" wrapText="1"/>
    </xf>
    <xf numFmtId="173" fontId="96" fillId="0" borderId="0" xfId="5" applyNumberFormat="1" applyFont="1" applyAlignment="1">
      <alignment vertical="center" wrapText="1"/>
    </xf>
    <xf numFmtId="0" fontId="93" fillId="6" borderId="15" xfId="0" applyFont="1" applyFill="1" applyBorder="1" applyAlignment="1">
      <alignment horizontal="right"/>
    </xf>
    <xf numFmtId="44" fontId="96" fillId="16" borderId="92" xfId="5" applyNumberFormat="1" applyFont="1" applyFill="1" applyBorder="1" applyAlignment="1" applyProtection="1">
      <alignment vertical="center" wrapText="1"/>
      <protection locked="0"/>
    </xf>
    <xf numFmtId="44" fontId="96" fillId="16" borderId="93" xfId="5" applyNumberFormat="1" applyFont="1" applyFill="1" applyBorder="1" applyAlignment="1" applyProtection="1">
      <alignment vertical="center" wrapText="1"/>
      <protection locked="0"/>
    </xf>
    <xf numFmtId="49" fontId="96" fillId="0" borderId="0" xfId="5" applyNumberFormat="1" applyFont="1" applyBorder="1" applyAlignment="1">
      <alignment wrapText="1"/>
    </xf>
    <xf numFmtId="49" fontId="97" fillId="17" borderId="91" xfId="5" applyNumberFormat="1" applyFont="1" applyFill="1" applyBorder="1" applyAlignment="1">
      <alignment horizontal="center" vertical="center" wrapText="1"/>
    </xf>
    <xf numFmtId="173" fontId="96" fillId="0" borderId="0" xfId="5" applyNumberFormat="1" applyFont="1" applyBorder="1" applyAlignment="1">
      <alignment vertical="center" wrapText="1"/>
    </xf>
    <xf numFmtId="0" fontId="93" fillId="6" borderId="86" xfId="0" applyFont="1" applyFill="1" applyBorder="1" applyAlignment="1">
      <alignment horizontal="right"/>
    </xf>
    <xf numFmtId="0" fontId="96" fillId="0" borderId="0" xfId="346" applyFont="1" applyAlignment="1" applyProtection="1">
      <alignment vertical="top"/>
    </xf>
    <xf numFmtId="0" fontId="99" fillId="0" borderId="0" xfId="5" applyNumberFormat="1" applyFont="1" applyAlignment="1"/>
    <xf numFmtId="0" fontId="96" fillId="0" borderId="0" xfId="5" applyNumberFormat="1" applyFont="1" applyAlignment="1"/>
    <xf numFmtId="0" fontId="96" fillId="0" borderId="0" xfId="5" applyNumberFormat="1" applyFont="1" applyBorder="1"/>
    <xf numFmtId="0" fontId="97" fillId="0" borderId="0" xfId="5" applyNumberFormat="1" applyFont="1" applyAlignment="1"/>
    <xf numFmtId="0" fontId="14" fillId="0" borderId="0" xfId="5" applyNumberFormat="1" applyFont="1" applyAlignment="1"/>
    <xf numFmtId="0" fontId="11" fillId="0" borderId="0" xfId="5" applyNumberFormat="1" applyFont="1" applyAlignment="1"/>
    <xf numFmtId="0" fontId="95" fillId="6" borderId="85" xfId="0" applyFont="1" applyFill="1" applyBorder="1" applyAlignment="1" applyProtection="1">
      <alignment horizontal="center" vertical="center"/>
    </xf>
    <xf numFmtId="0" fontId="46" fillId="0" borderId="0" xfId="5" applyNumberFormat="1" applyFont="1" applyBorder="1" applyAlignment="1">
      <alignment horizontal="left" vertical="top" wrapText="1"/>
    </xf>
    <xf numFmtId="0" fontId="95" fillId="15" borderId="85" xfId="0" applyFont="1" applyFill="1" applyBorder="1" applyAlignment="1" applyProtection="1">
      <alignment horizontal="center" vertical="center"/>
      <protection locked="0"/>
    </xf>
    <xf numFmtId="0" fontId="35" fillId="0" borderId="0" xfId="0" applyFont="1" applyAlignment="1">
      <alignment horizontal="center" vertical="center"/>
    </xf>
    <xf numFmtId="0" fontId="75" fillId="0" borderId="0" xfId="0" applyFont="1" applyAlignment="1">
      <alignment horizontal="left" vertical="top" wrapText="1"/>
    </xf>
    <xf numFmtId="0" fontId="25" fillId="0" borderId="30" xfId="3" applyFont="1" applyFill="1" applyBorder="1" applyAlignment="1">
      <alignment horizontal="center" vertical="center" wrapText="1"/>
    </xf>
    <xf numFmtId="0" fontId="25" fillId="0" borderId="32" xfId="3" applyFont="1" applyFill="1" applyBorder="1" applyAlignment="1">
      <alignment horizontal="center" vertical="center"/>
    </xf>
    <xf numFmtId="0" fontId="25" fillId="0" borderId="32" xfId="3" applyFont="1" applyFill="1" applyBorder="1" applyAlignment="1">
      <alignment horizontal="center" vertical="center" wrapText="1"/>
    </xf>
    <xf numFmtId="0" fontId="65" fillId="2" borderId="16" xfId="5" applyFont="1" applyFill="1" applyBorder="1" applyAlignment="1" applyProtection="1">
      <alignment horizontal="center" vertical="top"/>
    </xf>
    <xf numFmtId="0" fontId="65" fillId="2" borderId="0" xfId="5" applyFont="1" applyFill="1" applyBorder="1" applyAlignment="1" applyProtection="1">
      <alignment horizontal="center" vertical="top"/>
    </xf>
    <xf numFmtId="0" fontId="65" fillId="2" borderId="68" xfId="5" applyFont="1" applyFill="1" applyBorder="1" applyAlignment="1" applyProtection="1">
      <alignment horizontal="center" vertical="top"/>
    </xf>
    <xf numFmtId="0" fontId="65" fillId="2" borderId="14" xfId="5" applyFont="1" applyFill="1" applyBorder="1" applyAlignment="1" applyProtection="1">
      <alignment horizontal="center" vertical="top"/>
    </xf>
    <xf numFmtId="0" fontId="65" fillId="2" borderId="69" xfId="5" applyFont="1" applyFill="1" applyBorder="1" applyAlignment="1" applyProtection="1">
      <alignment horizontal="left" vertical="top"/>
    </xf>
    <xf numFmtId="0" fontId="65" fillId="2" borderId="53" xfId="5" applyFont="1" applyFill="1" applyBorder="1" applyAlignment="1" applyProtection="1">
      <alignment horizontal="left" vertical="top"/>
    </xf>
    <xf numFmtId="0" fontId="65" fillId="2" borderId="10" xfId="5" applyFont="1" applyFill="1" applyBorder="1" applyAlignment="1" applyProtection="1">
      <alignment horizontal="left" vertical="top"/>
    </xf>
    <xf numFmtId="0" fontId="69" fillId="0" borderId="8" xfId="5" applyFont="1" applyBorder="1" applyAlignment="1" applyProtection="1">
      <alignment horizontal="center" vertical="center" wrapText="1"/>
    </xf>
    <xf numFmtId="0" fontId="69" fillId="0" borderId="43" xfId="5" applyFont="1" applyBorder="1" applyAlignment="1" applyProtection="1">
      <alignment horizontal="center" vertical="center" wrapText="1"/>
    </xf>
    <xf numFmtId="0" fontId="69" fillId="0" borderId="12" xfId="5" applyFont="1" applyBorder="1" applyAlignment="1" applyProtection="1">
      <alignment horizontal="center" vertical="center" wrapText="1"/>
    </xf>
    <xf numFmtId="0" fontId="62" fillId="0" borderId="10" xfId="5" applyFont="1" applyBorder="1" applyAlignment="1" applyProtection="1">
      <alignment horizontal="center" vertical="center"/>
    </xf>
    <xf numFmtId="0" fontId="62" fillId="0" borderId="17" xfId="5" applyFont="1" applyBorder="1" applyAlignment="1" applyProtection="1">
      <alignment horizontal="center" vertical="center"/>
    </xf>
    <xf numFmtId="0" fontId="62" fillId="0" borderId="13" xfId="5" applyFont="1" applyBorder="1" applyAlignment="1" applyProtection="1">
      <alignment horizontal="center" vertical="center"/>
    </xf>
    <xf numFmtId="0" fontId="73" fillId="2" borderId="68" xfId="5" applyFont="1" applyFill="1" applyBorder="1" applyAlignment="1" applyProtection="1">
      <alignment horizontal="center"/>
    </xf>
    <xf numFmtId="0" fontId="73" fillId="2" borderId="13" xfId="5" applyFont="1" applyFill="1" applyBorder="1" applyAlignment="1" applyProtection="1">
      <alignment horizontal="center"/>
    </xf>
    <xf numFmtId="0" fontId="65" fillId="2" borderId="7" xfId="5" applyFont="1" applyFill="1" applyBorder="1" applyAlignment="1" applyProtection="1">
      <alignment horizontal="left" vertical="center" wrapText="1" shrinkToFit="1"/>
    </xf>
    <xf numFmtId="0" fontId="68" fillId="2" borderId="7" xfId="5" applyFont="1" applyFill="1" applyBorder="1" applyAlignment="1" applyProtection="1">
      <alignment horizontal="left" vertical="center"/>
    </xf>
    <xf numFmtId="0" fontId="68" fillId="2" borderId="8" xfId="5" applyFont="1" applyFill="1" applyBorder="1" applyAlignment="1" applyProtection="1">
      <alignment horizontal="left" vertical="center"/>
    </xf>
    <xf numFmtId="0" fontId="68" fillId="2" borderId="12" xfId="5" applyFont="1" applyFill="1" applyBorder="1" applyAlignment="1" applyProtection="1">
      <alignment horizontal="left" vertical="center"/>
    </xf>
    <xf numFmtId="44" fontId="62" fillId="12" borderId="9" xfId="46" applyNumberFormat="1" applyFont="1" applyFill="1" applyBorder="1" applyAlignment="1" applyProtection="1">
      <alignment horizontal="center" vertical="center"/>
    </xf>
    <xf numFmtId="0" fontId="59" fillId="0" borderId="57" xfId="5" applyFont="1" applyBorder="1" applyAlignment="1">
      <alignment horizontal="right"/>
    </xf>
    <xf numFmtId="0" fontId="59" fillId="0" borderId="58" xfId="5" applyFont="1" applyBorder="1" applyAlignment="1">
      <alignment horizontal="right"/>
    </xf>
    <xf numFmtId="0" fontId="60" fillId="0" borderId="57" xfId="5" applyFont="1" applyBorder="1" applyAlignment="1">
      <alignment horizontal="center" vertical="center" wrapText="1"/>
    </xf>
    <xf numFmtId="0" fontId="60" fillId="0" borderId="58" xfId="5" applyFont="1" applyBorder="1" applyAlignment="1">
      <alignment horizontal="center" vertical="center"/>
    </xf>
    <xf numFmtId="0" fontId="61" fillId="0" borderId="56" xfId="5" applyFont="1" applyBorder="1" applyAlignment="1">
      <alignment horizontal="center" vertical="center"/>
    </xf>
    <xf numFmtId="0" fontId="61" fillId="0" borderId="59" xfId="5" applyFont="1" applyBorder="1" applyAlignment="1">
      <alignment horizontal="center" vertical="center"/>
    </xf>
    <xf numFmtId="0" fontId="61" fillId="0" borderId="57" xfId="5" applyFont="1" applyBorder="1" applyAlignment="1">
      <alignment horizontal="center" vertical="center"/>
    </xf>
    <xf numFmtId="0" fontId="62" fillId="3" borderId="7" xfId="5" applyFont="1" applyFill="1" applyBorder="1" applyAlignment="1" applyProtection="1">
      <alignment horizontal="center" vertical="center"/>
    </xf>
    <xf numFmtId="0" fontId="62" fillId="0" borderId="61" xfId="5" applyFont="1" applyBorder="1" applyAlignment="1">
      <alignment horizontal="center" vertical="center"/>
    </xf>
    <xf numFmtId="0" fontId="62" fillId="0" borderId="62" xfId="5" applyFont="1" applyBorder="1" applyAlignment="1">
      <alignment horizontal="center" vertical="center"/>
    </xf>
    <xf numFmtId="0" fontId="62" fillId="2" borderId="7" xfId="5" applyFont="1" applyFill="1" applyBorder="1" applyAlignment="1" applyProtection="1">
      <alignment horizontal="center" vertical="center"/>
    </xf>
    <xf numFmtId="0" fontId="62" fillId="12" borderId="7" xfId="5" applyFont="1" applyFill="1" applyBorder="1" applyAlignment="1" applyProtection="1">
      <alignment horizontal="center" vertical="center"/>
    </xf>
    <xf numFmtId="0" fontId="64" fillId="0" borderId="65" xfId="5" applyFont="1" applyBorder="1" applyAlignment="1">
      <alignment horizontal="center"/>
    </xf>
    <xf numFmtId="0" fontId="64" fillId="0" borderId="66" xfId="5" applyFont="1" applyBorder="1" applyAlignment="1">
      <alignment horizontal="center"/>
    </xf>
    <xf numFmtId="0" fontId="64" fillId="0" borderId="67" xfId="5" applyFont="1" applyBorder="1" applyAlignment="1">
      <alignment horizontal="center"/>
    </xf>
    <xf numFmtId="0" fontId="62" fillId="0" borderId="11" xfId="5" applyFont="1" applyBorder="1" applyAlignment="1" applyProtection="1">
      <alignment horizontal="center"/>
    </xf>
    <xf numFmtId="0" fontId="62" fillId="0" borderId="49" xfId="5" applyFont="1" applyBorder="1" applyAlignment="1" applyProtection="1">
      <alignment horizontal="center"/>
    </xf>
    <xf numFmtId="0" fontId="62" fillId="2" borderId="11" xfId="5" applyFont="1" applyFill="1" applyBorder="1" applyAlignment="1" applyProtection="1">
      <alignment horizontal="center" vertical="center" wrapText="1" shrinkToFit="1"/>
    </xf>
    <xf numFmtId="0" fontId="62" fillId="2" borderId="49" xfId="5" applyFont="1" applyFill="1" applyBorder="1" applyAlignment="1" applyProtection="1">
      <alignment horizontal="center" vertical="center" wrapText="1" shrinkToFit="1"/>
    </xf>
    <xf numFmtId="0" fontId="62" fillId="2" borderId="53" xfId="5" applyFont="1" applyFill="1" applyBorder="1" applyAlignment="1" applyProtection="1">
      <alignment horizontal="center" vertical="center" wrapText="1" shrinkToFit="1"/>
    </xf>
    <xf numFmtId="0" fontId="62" fillId="2" borderId="10" xfId="5" applyFont="1" applyFill="1" applyBorder="1" applyAlignment="1" applyProtection="1">
      <alignment horizontal="center" vertical="center" wrapText="1" shrinkToFit="1"/>
    </xf>
    <xf numFmtId="0" fontId="62" fillId="0" borderId="11" xfId="5" applyFont="1" applyBorder="1" applyAlignment="1" applyProtection="1">
      <alignment horizontal="left" vertical="center"/>
    </xf>
    <xf numFmtId="0" fontId="62" fillId="0" borderId="49" xfId="5" applyFont="1" applyBorder="1" applyAlignment="1" applyProtection="1">
      <alignment horizontal="left" vertical="center"/>
    </xf>
    <xf numFmtId="0" fontId="62" fillId="0" borderId="9" xfId="5" applyFont="1" applyBorder="1" applyAlignment="1" applyProtection="1">
      <alignment horizontal="left" vertical="center"/>
    </xf>
    <xf numFmtId="0" fontId="62" fillId="2" borderId="11" xfId="5" applyFont="1" applyFill="1" applyBorder="1" applyAlignment="1" applyProtection="1">
      <alignment horizontal="center" vertical="center" wrapText="1"/>
    </xf>
    <xf numFmtId="0" fontId="62" fillId="2" borderId="49" xfId="5" applyFont="1" applyFill="1" applyBorder="1" applyAlignment="1" applyProtection="1">
      <alignment horizontal="center" vertical="center" wrapText="1"/>
    </xf>
    <xf numFmtId="0" fontId="62" fillId="2" borderId="9" xfId="5" applyFont="1" applyFill="1" applyBorder="1" applyAlignment="1" applyProtection="1">
      <alignment horizontal="center" vertical="center" wrapText="1"/>
    </xf>
    <xf numFmtId="0" fontId="65" fillId="2" borderId="7" xfId="5" applyFont="1" applyFill="1" applyBorder="1" applyAlignment="1" applyProtection="1">
      <alignment horizontal="left" vertical="top"/>
    </xf>
    <xf numFmtId="0" fontId="65" fillId="2" borderId="16" xfId="5" applyFont="1" applyFill="1" applyBorder="1" applyAlignment="1" applyProtection="1">
      <alignment horizontal="left"/>
    </xf>
    <xf numFmtId="0" fontId="65" fillId="2" borderId="0" xfId="5" applyFont="1" applyFill="1" applyBorder="1" applyAlignment="1" applyProtection="1">
      <alignment horizontal="left"/>
    </xf>
    <xf numFmtId="0" fontId="65" fillId="2" borderId="17" xfId="5" applyFont="1" applyFill="1" applyBorder="1" applyAlignment="1" applyProtection="1">
      <alignment horizontal="left"/>
    </xf>
    <xf numFmtId="0" fontId="69" fillId="0" borderId="53" xfId="5" applyFont="1" applyBorder="1" applyAlignment="1" applyProtection="1">
      <alignment horizontal="center" vertical="center" wrapText="1"/>
    </xf>
    <xf numFmtId="0" fontId="69" fillId="0" borderId="10" xfId="5" applyFont="1" applyBorder="1" applyAlignment="1" applyProtection="1">
      <alignment horizontal="center" vertical="center" wrapText="1"/>
    </xf>
    <xf numFmtId="0" fontId="65" fillId="2" borderId="43" xfId="5" applyFont="1" applyFill="1" applyBorder="1" applyAlignment="1" applyProtection="1">
      <alignment horizontal="left" vertical="center"/>
    </xf>
    <xf numFmtId="0" fontId="65" fillId="2" borderId="12" xfId="5" applyFont="1" applyFill="1" applyBorder="1" applyAlignment="1" applyProtection="1">
      <alignment horizontal="left" vertical="center"/>
    </xf>
    <xf numFmtId="0" fontId="69" fillId="0" borderId="73" xfId="5" applyFont="1" applyBorder="1" applyAlignment="1" applyProtection="1">
      <alignment horizontal="left"/>
    </xf>
    <xf numFmtId="0" fontId="69" fillId="0" borderId="58" xfId="5" applyFont="1" applyBorder="1" applyAlignment="1" applyProtection="1">
      <alignment horizontal="left"/>
    </xf>
    <xf numFmtId="0" fontId="69" fillId="0" borderId="74" xfId="5" applyFont="1" applyBorder="1" applyAlignment="1" applyProtection="1">
      <alignment horizontal="left"/>
    </xf>
    <xf numFmtId="0" fontId="68" fillId="2" borderId="69" xfId="5" applyFont="1" applyFill="1" applyBorder="1" applyAlignment="1" applyProtection="1">
      <alignment horizontal="left" vertical="center"/>
    </xf>
    <xf numFmtId="0" fontId="68" fillId="2" borderId="10" xfId="5" applyFont="1" applyFill="1" applyBorder="1" applyAlignment="1" applyProtection="1">
      <alignment horizontal="left" vertical="center"/>
    </xf>
    <xf numFmtId="0" fontId="63" fillId="2" borderId="69" xfId="5" applyFont="1" applyFill="1" applyBorder="1" applyAlignment="1" applyProtection="1">
      <alignment horizontal="left"/>
    </xf>
    <xf numFmtId="0" fontId="63" fillId="2" borderId="53" xfId="5" applyFont="1" applyFill="1" applyBorder="1" applyAlignment="1" applyProtection="1">
      <alignment horizontal="left"/>
    </xf>
    <xf numFmtId="0" fontId="63" fillId="2" borderId="10" xfId="5" applyFont="1" applyFill="1" applyBorder="1" applyAlignment="1" applyProtection="1">
      <alignment horizontal="left"/>
    </xf>
    <xf numFmtId="0" fontId="65" fillId="2" borderId="8" xfId="5" applyFont="1" applyFill="1" applyBorder="1" applyAlignment="1" applyProtection="1">
      <alignment horizontal="left" vertical="center" wrapText="1"/>
    </xf>
    <xf numFmtId="0" fontId="65" fillId="2" borderId="12" xfId="5" applyFont="1" applyFill="1" applyBorder="1" applyAlignment="1" applyProtection="1">
      <alignment horizontal="left" vertical="center" wrapText="1"/>
    </xf>
    <xf numFmtId="49" fontId="68" fillId="13" borderId="7" xfId="5" applyNumberFormat="1" applyFont="1" applyFill="1" applyBorder="1" applyAlignment="1" applyProtection="1">
      <alignment horizontal="left" vertical="center"/>
    </xf>
    <xf numFmtId="0" fontId="68" fillId="13" borderId="7" xfId="5" applyNumberFormat="1" applyFont="1" applyFill="1" applyBorder="1" applyAlignment="1" applyProtection="1">
      <alignment horizontal="left" vertical="center"/>
    </xf>
    <xf numFmtId="0" fontId="65" fillId="2" borderId="69" xfId="5" applyFont="1" applyFill="1" applyBorder="1" applyAlignment="1" applyProtection="1">
      <alignment horizontal="center" vertical="center" wrapText="1"/>
    </xf>
    <xf numFmtId="0" fontId="65" fillId="2" borderId="53" xfId="5" applyFont="1" applyFill="1" applyBorder="1" applyAlignment="1" applyProtection="1">
      <alignment horizontal="center" vertical="center" wrapText="1"/>
    </xf>
    <xf numFmtId="0" fontId="65" fillId="2" borderId="10" xfId="5" applyFont="1" applyFill="1" applyBorder="1" applyAlignment="1" applyProtection="1">
      <alignment horizontal="center" vertical="center" wrapText="1"/>
    </xf>
    <xf numFmtId="0" fontId="62" fillId="0" borderId="11" xfId="5" applyFont="1" applyBorder="1" applyAlignment="1" applyProtection="1">
      <alignment horizontal="left"/>
    </xf>
    <xf numFmtId="0" fontId="62" fillId="0" borderId="9" xfId="5" applyFont="1" applyBorder="1" applyAlignment="1" applyProtection="1">
      <alignment horizontal="left"/>
    </xf>
    <xf numFmtId="49" fontId="68" fillId="13" borderId="11" xfId="5" applyNumberFormat="1" applyFont="1" applyFill="1" applyBorder="1" applyAlignment="1" applyProtection="1">
      <alignment horizontal="left" vertical="center"/>
    </xf>
    <xf numFmtId="0" fontId="68" fillId="13" borderId="9" xfId="5" applyFont="1" applyFill="1" applyBorder="1" applyAlignment="1" applyProtection="1">
      <alignment horizontal="left" vertical="center"/>
    </xf>
    <xf numFmtId="0" fontId="71" fillId="0" borderId="14" xfId="5" applyFont="1" applyFill="1" applyBorder="1" applyAlignment="1">
      <alignment horizontal="center" vertical="center"/>
    </xf>
    <xf numFmtId="0" fontId="63" fillId="0" borderId="10" xfId="5" applyFont="1" applyBorder="1" applyAlignment="1" applyProtection="1">
      <alignment horizontal="center"/>
    </xf>
    <xf numFmtId="0" fontId="63" fillId="0" borderId="7" xfId="5" applyFont="1" applyBorder="1" applyAlignment="1" applyProtection="1">
      <alignment horizontal="center"/>
    </xf>
    <xf numFmtId="0" fontId="62" fillId="2" borderId="11" xfId="5" applyFont="1" applyFill="1" applyBorder="1" applyAlignment="1" applyProtection="1">
      <alignment horizontal="center"/>
    </xf>
    <xf numFmtId="0" fontId="62" fillId="2" borderId="49" xfId="5" applyFont="1" applyFill="1" applyBorder="1" applyAlignment="1" applyProtection="1">
      <alignment horizontal="center"/>
    </xf>
    <xf numFmtId="0" fontId="62" fillId="2" borderId="9" xfId="5" applyFont="1" applyFill="1" applyBorder="1" applyAlignment="1" applyProtection="1">
      <alignment horizontal="center"/>
    </xf>
    <xf numFmtId="49" fontId="68" fillId="13" borderId="68" xfId="5" applyNumberFormat="1" applyFont="1" applyFill="1" applyBorder="1" applyAlignment="1" applyProtection="1">
      <alignment horizontal="left" vertical="center" wrapText="1"/>
    </xf>
    <xf numFmtId="0" fontId="68" fillId="13" borderId="14" xfId="5" applyNumberFormat="1" applyFont="1" applyFill="1" applyBorder="1" applyAlignment="1" applyProtection="1">
      <alignment horizontal="left" vertical="center" wrapText="1"/>
    </xf>
    <xf numFmtId="0" fontId="68" fillId="13" borderId="13" xfId="5" applyNumberFormat="1" applyFont="1" applyFill="1" applyBorder="1" applyAlignment="1" applyProtection="1">
      <alignment horizontal="left" vertical="center" wrapText="1"/>
    </xf>
    <xf numFmtId="0" fontId="62" fillId="10" borderId="7" xfId="5" applyFont="1" applyFill="1" applyBorder="1" applyAlignment="1" applyProtection="1">
      <alignment horizontal="left" vertical="top" wrapText="1"/>
    </xf>
    <xf numFmtId="169" fontId="65" fillId="3" borderId="8" xfId="5" applyNumberFormat="1" applyFont="1" applyFill="1" applyBorder="1" applyAlignment="1" applyProtection="1">
      <alignment horizontal="center" vertical="top"/>
      <protection locked="0"/>
    </xf>
    <xf numFmtId="169" fontId="65" fillId="3" borderId="43" xfId="5" applyNumberFormat="1" applyFont="1" applyFill="1" applyBorder="1" applyAlignment="1" applyProtection="1">
      <alignment horizontal="center" vertical="top"/>
      <protection locked="0"/>
    </xf>
    <xf numFmtId="169" fontId="65" fillId="3" borderId="12" xfId="5" applyNumberFormat="1" applyFont="1" applyFill="1" applyBorder="1" applyAlignment="1" applyProtection="1">
      <alignment horizontal="center" vertical="top"/>
      <protection locked="0"/>
    </xf>
    <xf numFmtId="0" fontId="6" fillId="0" borderId="43" xfId="45" applyBorder="1" applyAlignment="1">
      <alignment horizontal="center"/>
    </xf>
    <xf numFmtId="0" fontId="6" fillId="0" borderId="12" xfId="45" applyBorder="1" applyAlignment="1">
      <alignment horizontal="center"/>
    </xf>
    <xf numFmtId="170" fontId="68" fillId="0" borderId="7" xfId="46" applyNumberFormat="1" applyFont="1" applyFill="1" applyBorder="1" applyAlignment="1" applyProtection="1">
      <alignment horizontal="center" vertical="center"/>
    </xf>
    <xf numFmtId="0" fontId="65" fillId="2" borderId="11" xfId="5" applyFont="1" applyFill="1" applyBorder="1" applyAlignment="1" applyProtection="1">
      <alignment horizontal="left" vertical="center"/>
    </xf>
    <xf numFmtId="0" fontId="65" fillId="2" borderId="49" xfId="5" applyFont="1" applyFill="1" applyBorder="1" applyAlignment="1" applyProtection="1">
      <alignment horizontal="left" vertical="center"/>
    </xf>
    <xf numFmtId="0" fontId="65" fillId="2" borderId="9" xfId="5" applyFont="1" applyFill="1" applyBorder="1" applyAlignment="1" applyProtection="1">
      <alignment horizontal="left" vertical="center"/>
    </xf>
    <xf numFmtId="49" fontId="64" fillId="3" borderId="16" xfId="5" applyNumberFormat="1" applyFont="1" applyFill="1" applyBorder="1" applyAlignment="1" applyProtection="1">
      <alignment horizontal="center"/>
      <protection locked="0"/>
    </xf>
    <xf numFmtId="49" fontId="64" fillId="3" borderId="0" xfId="5" applyNumberFormat="1" applyFont="1" applyFill="1" applyBorder="1" applyAlignment="1" applyProtection="1">
      <alignment horizontal="center"/>
      <protection locked="0"/>
    </xf>
    <xf numFmtId="49" fontId="64" fillId="3" borderId="17" xfId="5" applyNumberFormat="1" applyFont="1" applyFill="1" applyBorder="1" applyAlignment="1" applyProtection="1">
      <alignment horizontal="center"/>
      <protection locked="0"/>
    </xf>
    <xf numFmtId="0" fontId="65" fillId="2" borderId="16" xfId="5" applyFont="1" applyFill="1" applyBorder="1" applyAlignment="1" applyProtection="1">
      <alignment horizontal="left" vertical="top"/>
    </xf>
    <xf numFmtId="0" fontId="65" fillId="2" borderId="0" xfId="5" applyFont="1" applyFill="1" applyBorder="1" applyAlignment="1" applyProtection="1">
      <alignment horizontal="left" vertical="top"/>
    </xf>
    <xf numFmtId="0" fontId="65" fillId="2" borderId="17" xfId="5" applyFont="1" applyFill="1" applyBorder="1" applyAlignment="1" applyProtection="1">
      <alignment horizontal="left" vertical="top"/>
    </xf>
    <xf numFmtId="0" fontId="65" fillId="2" borderId="68" xfId="5" applyFont="1" applyFill="1" applyBorder="1" applyAlignment="1" applyProtection="1">
      <alignment horizontal="left" vertical="top"/>
    </xf>
    <xf numFmtId="0" fontId="65" fillId="2" borderId="14" xfId="5" applyFont="1" applyFill="1" applyBorder="1" applyAlignment="1" applyProtection="1">
      <alignment horizontal="left" vertical="top"/>
    </xf>
    <xf numFmtId="0" fontId="65" fillId="2" borderId="13" xfId="5" applyFont="1" applyFill="1" applyBorder="1" applyAlignment="1" applyProtection="1">
      <alignment horizontal="left" vertical="top"/>
    </xf>
    <xf numFmtId="0" fontId="65" fillId="3" borderId="75" xfId="5" applyFont="1" applyFill="1" applyBorder="1" applyAlignment="1">
      <alignment horizontal="center"/>
    </xf>
    <xf numFmtId="0" fontId="65" fillId="3" borderId="76" xfId="5" applyFont="1" applyFill="1" applyBorder="1" applyAlignment="1">
      <alignment horizontal="center"/>
    </xf>
    <xf numFmtId="0" fontId="65" fillId="3" borderId="81" xfId="5" applyFont="1" applyFill="1" applyBorder="1" applyAlignment="1">
      <alignment horizontal="center"/>
    </xf>
    <xf numFmtId="49" fontId="68" fillId="13" borderId="16" xfId="5" applyNumberFormat="1" applyFont="1" applyFill="1" applyBorder="1" applyAlignment="1" applyProtection="1">
      <alignment horizontal="left" vertical="center"/>
    </xf>
    <xf numFmtId="0" fontId="68" fillId="13" borderId="17" xfId="5" applyFont="1" applyFill="1" applyBorder="1" applyAlignment="1" applyProtection="1">
      <alignment horizontal="left" vertical="center"/>
    </xf>
    <xf numFmtId="0" fontId="68" fillId="13" borderId="68" xfId="5" applyFont="1" applyFill="1" applyBorder="1" applyAlignment="1" applyProtection="1">
      <alignment horizontal="left" vertical="center"/>
    </xf>
    <xf numFmtId="0" fontId="68" fillId="13" borderId="13" xfId="5" applyFont="1" applyFill="1" applyBorder="1" applyAlignment="1" applyProtection="1">
      <alignment horizontal="left" vertical="center"/>
    </xf>
    <xf numFmtId="0" fontId="69" fillId="0" borderId="75" xfId="5" applyFont="1" applyBorder="1" applyAlignment="1" applyProtection="1">
      <alignment horizontal="left" vertical="top" wrapText="1"/>
    </xf>
    <xf numFmtId="0" fontId="69" fillId="0" borderId="76" xfId="5" applyFont="1" applyBorder="1" applyAlignment="1" applyProtection="1">
      <alignment horizontal="left" vertical="top"/>
    </xf>
    <xf numFmtId="0" fontId="69" fillId="0" borderId="77" xfId="5" applyFont="1" applyBorder="1" applyAlignment="1" applyProtection="1">
      <alignment horizontal="left" vertical="top"/>
    </xf>
    <xf numFmtId="0" fontId="69" fillId="0" borderId="16" xfId="5" applyFont="1" applyBorder="1" applyAlignment="1" applyProtection="1">
      <alignment horizontal="left" vertical="top"/>
    </xf>
    <xf numFmtId="0" fontId="69" fillId="0" borderId="0" xfId="5" applyFont="1" applyBorder="1" applyAlignment="1" applyProtection="1">
      <alignment horizontal="left" vertical="top"/>
    </xf>
    <xf numFmtId="0" fontId="69" fillId="0" borderId="17" xfId="5" applyFont="1" applyBorder="1" applyAlignment="1" applyProtection="1">
      <alignment horizontal="left" vertical="top"/>
    </xf>
    <xf numFmtId="0" fontId="69" fillId="0" borderId="78" xfId="5" applyFont="1" applyBorder="1" applyAlignment="1" applyProtection="1">
      <alignment horizontal="left" vertical="top"/>
    </xf>
    <xf numFmtId="0" fontId="69" fillId="0" borderId="79" xfId="5" applyFont="1" applyBorder="1" applyAlignment="1" applyProtection="1">
      <alignment horizontal="left" vertical="top"/>
    </xf>
    <xf numFmtId="0" fontId="69" fillId="0" borderId="80" xfId="5" applyFont="1" applyBorder="1" applyAlignment="1" applyProtection="1">
      <alignment horizontal="left" vertical="top"/>
    </xf>
    <xf numFmtId="0" fontId="65" fillId="13" borderId="69" xfId="5" applyFont="1" applyFill="1" applyBorder="1" applyAlignment="1">
      <alignment horizontal="center"/>
    </xf>
    <xf numFmtId="0" fontId="65" fillId="13" borderId="10" xfId="5" applyFont="1" applyFill="1" applyBorder="1" applyAlignment="1">
      <alignment horizontal="center"/>
    </xf>
    <xf numFmtId="0" fontId="65" fillId="2" borderId="69" xfId="5" applyFont="1" applyFill="1" applyBorder="1" applyAlignment="1" applyProtection="1">
      <alignment vertical="top"/>
    </xf>
    <xf numFmtId="0" fontId="65" fillId="2" borderId="10" xfId="5" applyFont="1" applyFill="1" applyBorder="1" applyAlignment="1" applyProtection="1">
      <alignment vertical="top"/>
    </xf>
    <xf numFmtId="0" fontId="65" fillId="2" borderId="16" xfId="5" applyFont="1" applyFill="1" applyBorder="1" applyAlignment="1" applyProtection="1">
      <alignment vertical="top"/>
    </xf>
    <xf numFmtId="0" fontId="65" fillId="2" borderId="17" xfId="5" applyFont="1" applyFill="1" applyBorder="1" applyAlignment="1" applyProtection="1">
      <alignment vertical="top"/>
    </xf>
    <xf numFmtId="0" fontId="65" fillId="2" borderId="68" xfId="5" applyFont="1" applyFill="1" applyBorder="1" applyAlignment="1" applyProtection="1">
      <alignment vertical="top"/>
    </xf>
    <xf numFmtId="0" fontId="65" fillId="2" borderId="13" xfId="5" applyFont="1" applyFill="1" applyBorder="1" applyAlignment="1" applyProtection="1">
      <alignment vertical="top"/>
    </xf>
    <xf numFmtId="0" fontId="35" fillId="0" borderId="0" xfId="0" applyFont="1" applyAlignment="1" applyProtection="1">
      <alignment horizontal="center" vertical="center" wrapText="1"/>
    </xf>
    <xf numFmtId="0" fontId="36" fillId="0" borderId="0" xfId="0" applyFont="1" applyAlignment="1" applyProtection="1">
      <alignment horizontal="center" vertical="center" wrapText="1"/>
    </xf>
    <xf numFmtId="0" fontId="52" fillId="0" borderId="0" xfId="0" applyFont="1" applyBorder="1" applyAlignment="1" applyProtection="1">
      <alignment horizontal="left" wrapText="1"/>
    </xf>
    <xf numFmtId="0" fontId="36" fillId="0" borderId="0" xfId="3" applyFont="1" applyFill="1" applyAlignment="1">
      <alignment horizontal="center"/>
    </xf>
    <xf numFmtId="0" fontId="80" fillId="0" borderId="0" xfId="4" applyNumberFormat="1" applyFont="1" applyBorder="1" applyAlignment="1">
      <alignment horizontal="left" vertical="top"/>
    </xf>
    <xf numFmtId="0" fontId="36" fillId="0" borderId="0" xfId="0" applyFont="1" applyAlignment="1">
      <alignment horizontal="center"/>
    </xf>
    <xf numFmtId="0" fontId="22" fillId="2" borderId="27" xfId="44" applyFont="1" applyFill="1" applyBorder="1" applyAlignment="1">
      <alignment horizontal="center" vertical="center"/>
    </xf>
    <xf numFmtId="0" fontId="22" fillId="2" borderId="20" xfId="44" applyFont="1" applyFill="1" applyBorder="1" applyAlignment="1">
      <alignment horizontal="center" vertical="center"/>
    </xf>
    <xf numFmtId="0" fontId="22" fillId="2" borderId="39" xfId="44" applyFont="1" applyFill="1" applyBorder="1" applyAlignment="1">
      <alignment horizontal="center" vertical="center" wrapText="1"/>
    </xf>
    <xf numFmtId="0" fontId="22" fillId="2" borderId="40" xfId="44" applyFont="1" applyFill="1" applyBorder="1" applyAlignment="1">
      <alignment horizontal="center" vertical="center" wrapText="1"/>
    </xf>
    <xf numFmtId="0" fontId="22" fillId="2" borderId="41" xfId="44" applyFont="1" applyFill="1" applyBorder="1" applyAlignment="1">
      <alignment horizontal="center" vertical="center" wrapText="1"/>
    </xf>
    <xf numFmtId="0" fontId="22" fillId="2" borderId="1" xfId="44" applyFont="1" applyFill="1" applyBorder="1" applyAlignment="1">
      <alignment horizontal="center" vertical="center" wrapText="1"/>
    </xf>
    <xf numFmtId="0" fontId="22" fillId="2" borderId="3" xfId="44" applyFont="1" applyFill="1" applyBorder="1" applyAlignment="1">
      <alignment horizontal="center" vertical="center" wrapText="1"/>
    </xf>
    <xf numFmtId="0" fontId="22" fillId="2" borderId="2" xfId="44" applyFont="1" applyFill="1" applyBorder="1" applyAlignment="1">
      <alignment horizontal="center" vertical="center" wrapText="1"/>
    </xf>
    <xf numFmtId="0" fontId="52" fillId="0" borderId="40" xfId="0" applyFont="1" applyBorder="1" applyAlignment="1" applyProtection="1">
      <alignment horizontal="left" vertical="top" wrapText="1"/>
    </xf>
    <xf numFmtId="49" fontId="35" fillId="0" borderId="0" xfId="43" applyNumberFormat="1" applyFont="1" applyAlignment="1">
      <alignment horizontal="center" vertical="center"/>
    </xf>
    <xf numFmtId="0" fontId="36" fillId="0" borderId="0" xfId="43" applyFont="1" applyAlignment="1">
      <alignment horizontal="center" vertical="center"/>
    </xf>
    <xf numFmtId="0" fontId="22" fillId="2" borderId="28" xfId="44" applyFont="1" applyFill="1" applyBorder="1" applyAlignment="1">
      <alignment horizontal="center" vertical="center"/>
    </xf>
    <xf numFmtId="0" fontId="22" fillId="2" borderId="5" xfId="44" applyFont="1" applyFill="1" applyBorder="1" applyAlignment="1">
      <alignment horizontal="center" vertical="center" wrapText="1"/>
    </xf>
    <xf numFmtId="0" fontId="22" fillId="2" borderId="25" xfId="44" applyFont="1" applyFill="1" applyBorder="1" applyAlignment="1">
      <alignment horizontal="center" vertical="center" wrapText="1"/>
    </xf>
    <xf numFmtId="0" fontId="22" fillId="2" borderId="26" xfId="44" applyFont="1" applyFill="1" applyBorder="1" applyAlignment="1">
      <alignment horizontal="center" vertical="center" wrapText="1"/>
    </xf>
    <xf numFmtId="0" fontId="98" fillId="0" borderId="0" xfId="346" applyFont="1" applyAlignment="1" applyProtection="1">
      <alignment horizontal="left" vertical="top" wrapText="1"/>
    </xf>
    <xf numFmtId="0" fontId="35" fillId="0" borderId="0" xfId="3" applyFont="1" applyFill="1" applyBorder="1" applyAlignment="1">
      <alignment horizontal="center" vertical="center"/>
    </xf>
    <xf numFmtId="0" fontId="77" fillId="0" borderId="0" xfId="3" applyFont="1" applyFill="1" applyBorder="1" applyAlignment="1">
      <alignment horizontal="center"/>
    </xf>
    <xf numFmtId="0" fontId="36" fillId="0" borderId="0" xfId="3" applyFont="1" applyFill="1" applyBorder="1" applyAlignment="1">
      <alignment horizontal="center"/>
    </xf>
    <xf numFmtId="0" fontId="25" fillId="0" borderId="0" xfId="3" applyFont="1" applyFill="1" applyAlignment="1">
      <alignment horizontal="left" wrapText="1"/>
    </xf>
    <xf numFmtId="44" fontId="22" fillId="3" borderId="7" xfId="3" applyNumberFormat="1" applyFont="1" applyFill="1" applyBorder="1" applyAlignment="1">
      <alignment horizontal="left"/>
    </xf>
    <xf numFmtId="49" fontId="88" fillId="0" borderId="0" xfId="0" applyNumberFormat="1" applyFont="1" applyBorder="1" applyAlignment="1">
      <alignment horizontal="left" vertical="top" wrapText="1"/>
    </xf>
    <xf numFmtId="0" fontId="88" fillId="0" borderId="0" xfId="0" applyFont="1" applyAlignment="1">
      <alignment vertical="center" wrapText="1"/>
    </xf>
  </cellXfs>
  <cellStyles count="347">
    <cellStyle name="Comma 2" xfId="17"/>
    <cellStyle name="Comma 2 2" xfId="178"/>
    <cellStyle name="Comma 2 2 2" xfId="280"/>
    <cellStyle name="Comma 3" xfId="13"/>
    <cellStyle name="Comma 3 2" xfId="250"/>
    <cellStyle name="Comma 3 3" xfId="112"/>
    <cellStyle name="Comma 4" xfId="9"/>
    <cellStyle name="Comma 5" xfId="145"/>
    <cellStyle name="Comma 5 2" xfId="284"/>
    <cellStyle name="Currency" xfId="1" builtinId="4"/>
    <cellStyle name="Currency 2" xfId="2"/>
    <cellStyle name="Currency 2 10" xfId="209"/>
    <cellStyle name="Currency 2 10 2" xfId="282"/>
    <cellStyle name="Currency 2 11" xfId="143"/>
    <cellStyle name="Currency 2 12" xfId="242"/>
    <cellStyle name="Currency 2 13" xfId="108"/>
    <cellStyle name="Currency 2 2" xfId="19"/>
    <cellStyle name="Currency 2 2 2" xfId="37"/>
    <cellStyle name="Currency 2 2 2 2" xfId="101"/>
    <cellStyle name="Currency 2 2 2 2 2" xfId="340"/>
    <cellStyle name="Currency 2 2 2 2 3" xfId="203"/>
    <cellStyle name="Currency 2 2 2 3" xfId="69"/>
    <cellStyle name="Currency 2 2 2 3 2" xfId="310"/>
    <cellStyle name="Currency 2 2 2 3 3" xfId="233"/>
    <cellStyle name="Currency 2 2 2 4" xfId="171"/>
    <cellStyle name="Currency 2 2 2 5" xfId="272"/>
    <cellStyle name="Currency 2 2 2 6" xfId="134"/>
    <cellStyle name="Currency 2 2 3" xfId="31"/>
    <cellStyle name="Currency 2 2 3 2" xfId="95"/>
    <cellStyle name="Currency 2 2 3 2 2" xfId="334"/>
    <cellStyle name="Currency 2 2 3 2 3" xfId="197"/>
    <cellStyle name="Currency 2 2 3 3" xfId="63"/>
    <cellStyle name="Currency 2 2 3 3 2" xfId="304"/>
    <cellStyle name="Currency 2 2 3 3 3" xfId="227"/>
    <cellStyle name="Currency 2 2 3 4" xfId="165"/>
    <cellStyle name="Currency 2 2 3 5" xfId="266"/>
    <cellStyle name="Currency 2 2 3 6" xfId="128"/>
    <cellStyle name="Currency 2 2 4" xfId="23"/>
    <cellStyle name="Currency 2 2 4 2" xfId="87"/>
    <cellStyle name="Currency 2 2 4 2 2" xfId="326"/>
    <cellStyle name="Currency 2 2 4 2 3" xfId="189"/>
    <cellStyle name="Currency 2 2 4 3" xfId="55"/>
    <cellStyle name="Currency 2 2 4 3 2" xfId="296"/>
    <cellStyle name="Currency 2 2 4 3 3" xfId="219"/>
    <cellStyle name="Currency 2 2 4 4" xfId="157"/>
    <cellStyle name="Currency 2 2 4 5" xfId="258"/>
    <cellStyle name="Currency 2 2 4 6" xfId="120"/>
    <cellStyle name="Currency 2 2 5" xfId="83"/>
    <cellStyle name="Currency 2 2 5 2" xfId="322"/>
    <cellStyle name="Currency 2 2 5 3" xfId="254"/>
    <cellStyle name="Currency 2 2 5 4" xfId="185"/>
    <cellStyle name="Currency 2 2 6" xfId="51"/>
    <cellStyle name="Currency 2 2 6 2" xfId="292"/>
    <cellStyle name="Currency 2 2 6 3" xfId="215"/>
    <cellStyle name="Currency 2 2 7" xfId="153"/>
    <cellStyle name="Currency 2 2 8" xfId="246"/>
    <cellStyle name="Currency 2 2 9" xfId="116"/>
    <cellStyle name="Currency 2 3" xfId="15"/>
    <cellStyle name="Currency 2 3 2" xfId="39"/>
    <cellStyle name="Currency 2 3 2 2" xfId="103"/>
    <cellStyle name="Currency 2 3 2 2 2" xfId="342"/>
    <cellStyle name="Currency 2 3 2 2 3" xfId="205"/>
    <cellStyle name="Currency 2 3 2 3" xfId="71"/>
    <cellStyle name="Currency 2 3 2 3 2" xfId="312"/>
    <cellStyle name="Currency 2 3 2 3 3" xfId="235"/>
    <cellStyle name="Currency 2 3 2 4" xfId="173"/>
    <cellStyle name="Currency 2 3 2 5" xfId="274"/>
    <cellStyle name="Currency 2 3 2 6" xfId="136"/>
    <cellStyle name="Currency 2 3 3" xfId="33"/>
    <cellStyle name="Currency 2 3 3 2" xfId="97"/>
    <cellStyle name="Currency 2 3 3 2 2" xfId="336"/>
    <cellStyle name="Currency 2 3 3 2 3" xfId="199"/>
    <cellStyle name="Currency 2 3 3 3" xfId="65"/>
    <cellStyle name="Currency 2 3 3 3 2" xfId="306"/>
    <cellStyle name="Currency 2 3 3 3 3" xfId="229"/>
    <cellStyle name="Currency 2 3 3 4" xfId="167"/>
    <cellStyle name="Currency 2 3 3 5" xfId="268"/>
    <cellStyle name="Currency 2 3 3 6" xfId="130"/>
    <cellStyle name="Currency 2 3 4" xfId="25"/>
    <cellStyle name="Currency 2 3 4 2" xfId="89"/>
    <cellStyle name="Currency 2 3 4 2 2" xfId="328"/>
    <cellStyle name="Currency 2 3 4 2 3" xfId="191"/>
    <cellStyle name="Currency 2 3 4 3" xfId="57"/>
    <cellStyle name="Currency 2 3 4 3 2" xfId="298"/>
    <cellStyle name="Currency 2 3 4 3 3" xfId="221"/>
    <cellStyle name="Currency 2 3 4 4" xfId="159"/>
    <cellStyle name="Currency 2 3 4 5" xfId="260"/>
    <cellStyle name="Currency 2 3 4 6" xfId="122"/>
    <cellStyle name="Currency 2 3 5" xfId="81"/>
    <cellStyle name="Currency 2 3 5 2" xfId="320"/>
    <cellStyle name="Currency 2 3 5 3" xfId="252"/>
    <cellStyle name="Currency 2 3 5 4" xfId="183"/>
    <cellStyle name="Currency 2 3 6" xfId="49"/>
    <cellStyle name="Currency 2 3 6 2" xfId="290"/>
    <cellStyle name="Currency 2 3 6 3" xfId="213"/>
    <cellStyle name="Currency 2 3 7" xfId="151"/>
    <cellStyle name="Currency 2 3 8" xfId="244"/>
    <cellStyle name="Currency 2 3 9" xfId="114"/>
    <cellStyle name="Currency 2 4" xfId="11"/>
    <cellStyle name="Currency 2 4 2" xfId="41"/>
    <cellStyle name="Currency 2 4 2 2" xfId="105"/>
    <cellStyle name="Currency 2 4 2 2 2" xfId="344"/>
    <cellStyle name="Currency 2 4 2 2 3" xfId="207"/>
    <cellStyle name="Currency 2 4 2 3" xfId="73"/>
    <cellStyle name="Currency 2 4 2 3 2" xfId="314"/>
    <cellStyle name="Currency 2 4 2 3 3" xfId="237"/>
    <cellStyle name="Currency 2 4 2 4" xfId="175"/>
    <cellStyle name="Currency 2 4 2 5" xfId="276"/>
    <cellStyle name="Currency 2 4 2 6" xfId="138"/>
    <cellStyle name="Currency 2 4 3" xfId="27"/>
    <cellStyle name="Currency 2 4 3 2" xfId="91"/>
    <cellStyle name="Currency 2 4 3 2 2" xfId="330"/>
    <cellStyle name="Currency 2 4 3 2 3" xfId="193"/>
    <cellStyle name="Currency 2 4 3 3" xfId="75"/>
    <cellStyle name="Currency 2 4 3 3 2" xfId="300"/>
    <cellStyle name="Currency 2 4 3 3 3" xfId="223"/>
    <cellStyle name="Currency 2 4 3 4" xfId="161"/>
    <cellStyle name="Currency 2 4 3 5" xfId="278"/>
    <cellStyle name="Currency 2 4 3 6" xfId="124"/>
    <cellStyle name="Currency 2 4 4" xfId="79"/>
    <cellStyle name="Currency 2 4 4 2" xfId="318"/>
    <cellStyle name="Currency 2 4 4 3" xfId="181"/>
    <cellStyle name="Currency 2 4 5" xfId="59"/>
    <cellStyle name="Currency 2 4 5 2" xfId="288"/>
    <cellStyle name="Currency 2 4 5 3" xfId="211"/>
    <cellStyle name="Currency 2 4 6" xfId="149"/>
    <cellStyle name="Currency 2 4 7" xfId="262"/>
    <cellStyle name="Currency 2 4 8" xfId="110"/>
    <cellStyle name="Currency 2 5" xfId="35"/>
    <cellStyle name="Currency 2 5 2" xfId="99"/>
    <cellStyle name="Currency 2 5 2 2" xfId="338"/>
    <cellStyle name="Currency 2 5 2 3" xfId="201"/>
    <cellStyle name="Currency 2 5 3" xfId="67"/>
    <cellStyle name="Currency 2 5 3 2" xfId="308"/>
    <cellStyle name="Currency 2 5 3 3" xfId="231"/>
    <cellStyle name="Currency 2 5 4" xfId="169"/>
    <cellStyle name="Currency 2 5 5" xfId="270"/>
    <cellStyle name="Currency 2 5 6" xfId="132"/>
    <cellStyle name="Currency 2 6" xfId="29"/>
    <cellStyle name="Currency 2 6 2" xfId="93"/>
    <cellStyle name="Currency 2 6 2 2" xfId="332"/>
    <cellStyle name="Currency 2 6 2 3" xfId="195"/>
    <cellStyle name="Currency 2 6 3" xfId="61"/>
    <cellStyle name="Currency 2 6 3 2" xfId="302"/>
    <cellStyle name="Currency 2 6 3 3" xfId="225"/>
    <cellStyle name="Currency 2 6 4" xfId="163"/>
    <cellStyle name="Currency 2 6 5" xfId="264"/>
    <cellStyle name="Currency 2 6 6" xfId="126"/>
    <cellStyle name="Currency 2 7" xfId="21"/>
    <cellStyle name="Currency 2 7 2" xfId="85"/>
    <cellStyle name="Currency 2 7 2 2" xfId="324"/>
    <cellStyle name="Currency 2 7 2 3" xfId="187"/>
    <cellStyle name="Currency 2 7 3" xfId="53"/>
    <cellStyle name="Currency 2 7 3 2" xfId="294"/>
    <cellStyle name="Currency 2 7 3 3" xfId="217"/>
    <cellStyle name="Currency 2 7 4" xfId="155"/>
    <cellStyle name="Currency 2 7 5" xfId="256"/>
    <cellStyle name="Currency 2 7 6" xfId="118"/>
    <cellStyle name="Currency 2 8" xfId="77"/>
    <cellStyle name="Currency 2 8 2" xfId="286"/>
    <cellStyle name="Currency 2 8 3" xfId="248"/>
    <cellStyle name="Currency 2 8 4" xfId="147"/>
    <cellStyle name="Currency 2 9" xfId="47"/>
    <cellStyle name="Currency 2 9 2" xfId="316"/>
    <cellStyle name="Currency 2 9 3" xfId="179"/>
    <cellStyle name="Currency 3" xfId="18"/>
    <cellStyle name="Currency 3 2" xfId="177"/>
    <cellStyle name="Currency 3 2 2" xfId="281"/>
    <cellStyle name="Currency 4" xfId="14"/>
    <cellStyle name="Currency 4 2" xfId="251"/>
    <cellStyle name="Currency 4 3" xfId="113"/>
    <cellStyle name="Currency 5" xfId="10"/>
    <cellStyle name="Currency 6" xfId="146"/>
    <cellStyle name="Currency 6 2" xfId="285"/>
    <cellStyle name="Currency_Claim Summary form" xfId="46"/>
    <cellStyle name="Heading 4" xfId="3" builtinId="19"/>
    <cellStyle name="Hyperlink" xfId="4" builtinId="8"/>
    <cellStyle name="Normal" xfId="0" builtinId="0"/>
    <cellStyle name="Normal 2" xfId="5"/>
    <cellStyle name="Normal 2 2" xfId="346"/>
    <cellStyle name="Normal 3" xfId="6"/>
    <cellStyle name="Normal 4" xfId="7"/>
    <cellStyle name="Normal 4 10" xfId="210"/>
    <cellStyle name="Normal 4 10 2" xfId="283"/>
    <cellStyle name="Normal 4 11" xfId="144"/>
    <cellStyle name="Normal 4 12" xfId="243"/>
    <cellStyle name="Normal 4 13" xfId="109"/>
    <cellStyle name="Normal 4 2" xfId="20"/>
    <cellStyle name="Normal 4 2 2" xfId="38"/>
    <cellStyle name="Normal 4 2 2 2" xfId="44"/>
    <cellStyle name="Normal 4 2 2 2 2" xfId="102"/>
    <cellStyle name="Normal 4 2 2 2 2 2" xfId="240"/>
    <cellStyle name="Normal 4 2 2 2 3" xfId="204"/>
    <cellStyle name="Normal 4 2 2 2 4" xfId="341"/>
    <cellStyle name="Normal 4 2 2 2 5" xfId="141"/>
    <cellStyle name="Normal 4 2 2 3" xfId="70"/>
    <cellStyle name="Normal 4 2 2 3 2" xfId="311"/>
    <cellStyle name="Normal 4 2 2 3 3" xfId="234"/>
    <cellStyle name="Normal 4 2 2 4" xfId="172"/>
    <cellStyle name="Normal 4 2 2 5" xfId="273"/>
    <cellStyle name="Normal 4 2 2 6" xfId="135"/>
    <cellStyle name="Normal 4 2 3" xfId="32"/>
    <cellStyle name="Normal 4 2 3 2" xfId="96"/>
    <cellStyle name="Normal 4 2 3 2 2" xfId="335"/>
    <cellStyle name="Normal 4 2 3 2 3" xfId="198"/>
    <cellStyle name="Normal 4 2 3 3" xfId="64"/>
    <cellStyle name="Normal 4 2 3 3 2" xfId="305"/>
    <cellStyle name="Normal 4 2 3 3 3" xfId="228"/>
    <cellStyle name="Normal 4 2 3 4" xfId="166"/>
    <cellStyle name="Normal 4 2 3 5" xfId="267"/>
    <cellStyle name="Normal 4 2 3 6" xfId="129"/>
    <cellStyle name="Normal 4 2 4" xfId="24"/>
    <cellStyle name="Normal 4 2 4 2" xfId="88"/>
    <cellStyle name="Normal 4 2 4 2 2" xfId="327"/>
    <cellStyle name="Normal 4 2 4 2 3" xfId="190"/>
    <cellStyle name="Normal 4 2 4 3" xfId="56"/>
    <cellStyle name="Normal 4 2 4 3 2" xfId="297"/>
    <cellStyle name="Normal 4 2 4 3 3" xfId="220"/>
    <cellStyle name="Normal 4 2 4 4" xfId="158"/>
    <cellStyle name="Normal 4 2 4 5" xfId="259"/>
    <cellStyle name="Normal 4 2 4 6" xfId="121"/>
    <cellStyle name="Normal 4 2 5" xfId="84"/>
    <cellStyle name="Normal 4 2 5 2" xfId="323"/>
    <cellStyle name="Normal 4 2 5 3" xfId="255"/>
    <cellStyle name="Normal 4 2 5 4" xfId="186"/>
    <cellStyle name="Normal 4 2 6" xfId="52"/>
    <cellStyle name="Normal 4 2 6 2" xfId="293"/>
    <cellStyle name="Normal 4 2 6 3" xfId="216"/>
    <cellStyle name="Normal 4 2 7" xfId="154"/>
    <cellStyle name="Normal 4 2 8" xfId="247"/>
    <cellStyle name="Normal 4 2 9" xfId="117"/>
    <cellStyle name="Normal 4 3" xfId="16"/>
    <cellStyle name="Normal 4 3 2" xfId="40"/>
    <cellStyle name="Normal 4 3 2 2" xfId="104"/>
    <cellStyle name="Normal 4 3 2 2 2" xfId="343"/>
    <cellStyle name="Normal 4 3 2 2 3" xfId="206"/>
    <cellStyle name="Normal 4 3 2 3" xfId="72"/>
    <cellStyle name="Normal 4 3 2 3 2" xfId="313"/>
    <cellStyle name="Normal 4 3 2 3 3" xfId="236"/>
    <cellStyle name="Normal 4 3 2 4" xfId="174"/>
    <cellStyle name="Normal 4 3 2 5" xfId="275"/>
    <cellStyle name="Normal 4 3 2 6" xfId="137"/>
    <cellStyle name="Normal 4 3 3" xfId="34"/>
    <cellStyle name="Normal 4 3 3 2" xfId="98"/>
    <cellStyle name="Normal 4 3 3 2 2" xfId="337"/>
    <cellStyle name="Normal 4 3 3 2 3" xfId="200"/>
    <cellStyle name="Normal 4 3 3 3" xfId="66"/>
    <cellStyle name="Normal 4 3 3 3 2" xfId="307"/>
    <cellStyle name="Normal 4 3 3 3 3" xfId="230"/>
    <cellStyle name="Normal 4 3 3 4" xfId="168"/>
    <cellStyle name="Normal 4 3 3 5" xfId="269"/>
    <cellStyle name="Normal 4 3 3 6" xfId="131"/>
    <cellStyle name="Normal 4 3 4" xfId="26"/>
    <cellStyle name="Normal 4 3 4 2" xfId="90"/>
    <cellStyle name="Normal 4 3 4 2 2" xfId="329"/>
    <cellStyle name="Normal 4 3 4 2 3" xfId="192"/>
    <cellStyle name="Normal 4 3 4 3" xfId="58"/>
    <cellStyle name="Normal 4 3 4 3 2" xfId="299"/>
    <cellStyle name="Normal 4 3 4 3 3" xfId="222"/>
    <cellStyle name="Normal 4 3 4 4" xfId="160"/>
    <cellStyle name="Normal 4 3 4 5" xfId="261"/>
    <cellStyle name="Normal 4 3 4 6" xfId="123"/>
    <cellStyle name="Normal 4 3 5" xfId="82"/>
    <cellStyle name="Normal 4 3 5 2" xfId="321"/>
    <cellStyle name="Normal 4 3 5 3" xfId="253"/>
    <cellStyle name="Normal 4 3 5 4" xfId="184"/>
    <cellStyle name="Normal 4 3 6" xfId="50"/>
    <cellStyle name="Normal 4 3 6 2" xfId="291"/>
    <cellStyle name="Normal 4 3 6 3" xfId="214"/>
    <cellStyle name="Normal 4 3 7" xfId="152"/>
    <cellStyle name="Normal 4 3 8" xfId="245"/>
    <cellStyle name="Normal 4 3 9" xfId="115"/>
    <cellStyle name="Normal 4 4" xfId="12"/>
    <cellStyle name="Normal 4 4 2" xfId="42"/>
    <cellStyle name="Normal 4 4 2 2" xfId="106"/>
    <cellStyle name="Normal 4 4 2 2 2" xfId="345"/>
    <cellStyle name="Normal 4 4 2 2 3" xfId="208"/>
    <cellStyle name="Normal 4 4 2 3" xfId="74"/>
    <cellStyle name="Normal 4 4 2 3 2" xfId="315"/>
    <cellStyle name="Normal 4 4 2 3 3" xfId="238"/>
    <cellStyle name="Normal 4 4 2 4" xfId="176"/>
    <cellStyle name="Normal 4 4 2 5" xfId="277"/>
    <cellStyle name="Normal 4 4 2 6" xfId="139"/>
    <cellStyle name="Normal 4 4 3" xfId="28"/>
    <cellStyle name="Normal 4 4 3 2" xfId="92"/>
    <cellStyle name="Normal 4 4 3 2 2" xfId="331"/>
    <cellStyle name="Normal 4 4 3 2 3" xfId="194"/>
    <cellStyle name="Normal 4 4 3 3" xfId="76"/>
    <cellStyle name="Normal 4 4 3 3 2" xfId="301"/>
    <cellStyle name="Normal 4 4 3 3 3" xfId="224"/>
    <cellStyle name="Normal 4 4 3 4" xfId="162"/>
    <cellStyle name="Normal 4 4 3 5" xfId="279"/>
    <cellStyle name="Normal 4 4 3 6" xfId="125"/>
    <cellStyle name="Normal 4 4 4" xfId="80"/>
    <cellStyle name="Normal 4 4 4 2" xfId="319"/>
    <cellStyle name="Normal 4 4 4 3" xfId="182"/>
    <cellStyle name="Normal 4 4 5" xfId="60"/>
    <cellStyle name="Normal 4 4 5 2" xfId="289"/>
    <cellStyle name="Normal 4 4 5 3" xfId="212"/>
    <cellStyle name="Normal 4 4 6" xfId="150"/>
    <cellStyle name="Normal 4 4 7" xfId="263"/>
    <cellStyle name="Normal 4 4 8" xfId="111"/>
    <cellStyle name="Normal 4 5" xfId="36"/>
    <cellStyle name="Normal 4 5 2" xfId="100"/>
    <cellStyle name="Normal 4 5 2 2" xfId="339"/>
    <cellStyle name="Normal 4 5 2 3" xfId="202"/>
    <cellStyle name="Normal 4 5 3" xfId="68"/>
    <cellStyle name="Normal 4 5 3 2" xfId="309"/>
    <cellStyle name="Normal 4 5 3 3" xfId="232"/>
    <cellStyle name="Normal 4 5 4" xfId="170"/>
    <cellStyle name="Normal 4 5 5" xfId="271"/>
    <cellStyle name="Normal 4 5 6" xfId="133"/>
    <cellStyle name="Normal 4 6" xfId="30"/>
    <cellStyle name="Normal 4 6 2" xfId="94"/>
    <cellStyle name="Normal 4 6 2 2" xfId="333"/>
    <cellStyle name="Normal 4 6 2 3" xfId="196"/>
    <cellStyle name="Normal 4 6 3" xfId="62"/>
    <cellStyle name="Normal 4 6 3 2" xfId="303"/>
    <cellStyle name="Normal 4 6 3 3" xfId="226"/>
    <cellStyle name="Normal 4 6 4" xfId="164"/>
    <cellStyle name="Normal 4 6 5" xfId="265"/>
    <cellStyle name="Normal 4 6 6" xfId="127"/>
    <cellStyle name="Normal 4 7" xfId="22"/>
    <cellStyle name="Normal 4 7 2" xfId="86"/>
    <cellStyle name="Normal 4 7 2 2" xfId="325"/>
    <cellStyle name="Normal 4 7 2 3" xfId="188"/>
    <cellStyle name="Normal 4 7 3" xfId="54"/>
    <cellStyle name="Normal 4 7 3 2" xfId="295"/>
    <cellStyle name="Normal 4 7 3 3" xfId="218"/>
    <cellStyle name="Normal 4 7 4" xfId="156"/>
    <cellStyle name="Normal 4 7 5" xfId="257"/>
    <cellStyle name="Normal 4 7 6" xfId="119"/>
    <cellStyle name="Normal 4 8" xfId="43"/>
    <cellStyle name="Normal 4 8 2" xfId="78"/>
    <cellStyle name="Normal 4 8 2 2" xfId="287"/>
    <cellStyle name="Normal 4 8 2 3" xfId="239"/>
    <cellStyle name="Normal 4 8 3" xfId="148"/>
    <cellStyle name="Normal 4 8 4" xfId="249"/>
    <cellStyle name="Normal 4 8 5" xfId="140"/>
    <cellStyle name="Normal 4 9" xfId="48"/>
    <cellStyle name="Normal 4 9 2" xfId="317"/>
    <cellStyle name="Normal 4 9 3" xfId="180"/>
    <cellStyle name="Normal 5" xfId="45"/>
    <cellStyle name="Normal 5 2" xfId="107"/>
    <cellStyle name="Normal 5 2 2" xfId="241"/>
    <cellStyle name="Normal 5 3" xfId="142"/>
    <cellStyle name="Percent" xfId="8" builtinId="5"/>
  </cellStyles>
  <dxfs count="122">
    <dxf>
      <font>
        <b/>
        <i val="0"/>
        <color rgb="FFFF0000"/>
      </font>
      <fill>
        <patternFill patternType="solid">
          <bgColor theme="0" tint="-4.9989318521683403E-2"/>
        </patternFill>
      </fill>
    </dxf>
    <dxf>
      <font>
        <color rgb="FFFF0000"/>
      </font>
      <fill>
        <patternFill>
          <bgColor theme="0" tint="-4.9989318521683403E-2"/>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3"/>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3"/>
        <name val="Arial"/>
        <scheme val="none"/>
      </font>
      <fill>
        <patternFill patternType="solid">
          <fgColor indexed="64"/>
          <bgColor rgb="FFFFFFCC"/>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numFmt numFmtId="164" formatCode="_(&quot;$&quot;* #,##0.00_);_(&quot;$&quot;* \(#,##0.00\);_(&quot;$&quot;* &quot;-&quot;??_);_(@_)"/>
      <fill>
        <patternFill patternType="solid">
          <fgColor indexed="64"/>
          <bgColor rgb="FFF0F0F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167" formatCode="_-[$$-1009]* #,##0.00_-;\-[$$-1009]* #,##0.00_-;_-[$$-1009]* &quot;-&quot;??_-;_-@_-"/>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167" formatCode="_-[$$-1009]* #,##0.00_-;\-[$$-1009]* #,##0.00_-;_-[$$-1009]* &quot;-&quot;??_-;_-@_-"/>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167" formatCode="_-[$$-1009]* #,##0.00_-;\-[$$-1009]* #,##0.00_-;_-[$$-1009]* &quot;-&quot;??_-;_-@_-"/>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19" formatCode="yyyy/mm/dd"/>
      <fill>
        <patternFill patternType="solid">
          <fgColor indexed="64"/>
          <bgColor rgb="FFFFFFCC"/>
        </patternFill>
      </fill>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bottom style="thin">
          <color rgb="FF000000"/>
        </bottom>
      </border>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numFmt numFmtId="164" formatCode="_(&quot;$&quot;* #,##0.00_);_(&quot;$&quot;* \(#,##0.00\);_(&quot;$&quot;* &quot;-&quot;??_);_(@_)"/>
      <fill>
        <patternFill patternType="solid">
          <fgColor indexed="64"/>
          <bgColor rgb="FFF0F0F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167" formatCode="_-[$$-1009]* #,##0.00_-;\-[$$-1009]* #,##0.00_-;_-[$$-1009]* &quot;-&quot;??_-;_-@_-"/>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167" formatCode="_-[$$-1009]* #,##0.00_-;\-[$$-1009]* #,##0.00_-;_-[$$-1009]* &quot;-&quot;??_-;_-@_-"/>
      <fill>
        <patternFill patternType="solid">
          <fgColor indexed="64"/>
          <bgColor rgb="FFFFFFC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167" formatCode="_-[$$-1009]* #,##0.00_-;\-[$$-1009]* #,##0.00_-;_-[$$-1009]* &quot;-&quot;??_-;_-@_-"/>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19" formatCode="yyyy/mm/dd"/>
      <fill>
        <patternFill patternType="solid">
          <fgColor indexed="64"/>
          <bgColor rgb="FFFFFFCC"/>
        </patternFill>
      </fill>
      <alignment horizontal="center" vertical="top" textRotation="0" wrapText="1" indent="0" justifyLastLine="0" shrinkToFit="0" readingOrder="0"/>
      <border diagonalUp="0" diagonalDown="0" outline="0">
        <left style="thin">
          <color indexed="64"/>
        </left>
        <right style="thin">
          <color indexed="64"/>
        </right>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1"/>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border outline="0">
        <bottom style="thin">
          <color indexed="64"/>
        </bottom>
      </border>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3"/>
        <name val="Arial"/>
        <scheme val="none"/>
      </font>
      <fill>
        <patternFill patternType="solid">
          <fgColor indexed="64"/>
          <bgColor rgb="FFFFFFCC"/>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rgb="FF000000"/>
        </bottom>
      </border>
    </dxf>
    <dxf>
      <font>
        <b val="0"/>
        <i val="0"/>
        <strike val="0"/>
        <condense val="0"/>
        <extend val="0"/>
        <outline val="0"/>
        <shadow val="0"/>
        <u val="none"/>
        <vertAlign val="baseline"/>
        <sz val="11"/>
        <color rgb="FF1F497D"/>
        <name val="Arial"/>
        <scheme val="none"/>
      </font>
      <fill>
        <patternFill patternType="solid">
          <fgColor rgb="FF000000"/>
          <bgColor rgb="FFFFFFCC"/>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3"/>
        <name val="Arial"/>
        <scheme val="none"/>
      </font>
      <fill>
        <patternFill patternType="solid">
          <fgColor indexed="64"/>
          <bgColor rgb="FFFFFFCC"/>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3"/>
        <name val="Arial"/>
        <scheme val="none"/>
      </font>
      <fill>
        <patternFill patternType="solid">
          <fgColor indexed="64"/>
          <bgColor rgb="FFFFFFCC"/>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fill>
        <patternFill patternType="solid">
          <fgColor indexed="64"/>
          <bgColor theme="0" tint="-4.9989318521683403E-2"/>
        </patternFill>
      </fill>
      <alignment horizontal="right"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val="0"/>
        <i val="0"/>
        <strike val="0"/>
        <condense val="0"/>
        <extend val="0"/>
        <outline val="0"/>
        <shadow val="0"/>
        <u val="none"/>
        <vertAlign val="baseline"/>
        <sz val="11"/>
        <color theme="3"/>
        <name val="Arial"/>
        <scheme val="none"/>
      </font>
      <fill>
        <patternFill patternType="solid">
          <fgColor indexed="64"/>
          <bgColor rgb="FFFFFFCC"/>
        </patternFill>
      </fill>
      <alignment horizontal="center" vertical="bottom" textRotation="0" wrapText="1" indent="0" justifyLastLine="0" shrinkToFit="0" readingOrder="0"/>
      <protection locked="0" hidden="0"/>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0F0F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0F0F0"/>
        </patternFill>
      </fill>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dxf>
    <dxf>
      <font>
        <b val="0"/>
        <i val="0"/>
        <strike val="0"/>
        <condense val="0"/>
        <extend val="0"/>
        <outline val="0"/>
        <shadow val="0"/>
        <u val="none"/>
        <vertAlign val="baseline"/>
        <sz val="11"/>
        <color theme="3"/>
        <name val="Arial"/>
        <scheme val="none"/>
      </font>
      <numFmt numFmtId="14" formatCode="0.00%"/>
      <fill>
        <patternFill patternType="solid">
          <fgColor indexed="64"/>
          <bgColor rgb="FFF0F0F0"/>
        </patternFill>
      </fill>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FFFCC"/>
        </patternFill>
      </fill>
      <alignment horizontal="general" vertical="bottom"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2" formatCode="0.00"/>
      <fill>
        <patternFill patternType="solid">
          <fgColor indexed="64"/>
          <bgColor rgb="FFFFFFCC"/>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
      <font>
        <b/>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0F0F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0F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0F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14" formatCode="0.00%"/>
      <fill>
        <patternFill patternType="solid">
          <fgColor indexed="64"/>
          <bgColor rgb="FFFFFFCC"/>
        </patternFill>
      </fill>
      <alignment horizontal="general"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4" formatCode="_-&quot;$&quot;* #,##0.00_-;\-&quot;$&quot;* #,##0.00_-;_-&quot;$&quot;* &quot;-&quot;??_-;_-@_-"/>
      <fill>
        <patternFill patternType="solid">
          <fgColor indexed="64"/>
          <bgColor rgb="FFF0F0F0"/>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3"/>
        <name val="Arial"/>
        <scheme val="none"/>
      </font>
      <numFmt numFmtId="2" formatCode="0.00"/>
      <fill>
        <patternFill patternType="solid">
          <fgColor indexed="64"/>
          <bgColor rgb="FFFFFFCC"/>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3"/>
        <name val="Arial"/>
        <scheme val="none"/>
      </font>
      <numFmt numFmtId="30" formatCode="@"/>
      <fill>
        <patternFill patternType="solid">
          <fgColor indexed="64"/>
          <bgColor rgb="FFFFFFCC"/>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border outline="0">
        <bottom style="thin">
          <color indexed="64"/>
        </bottom>
      </border>
    </dxf>
    <dxf>
      <font>
        <b/>
        <i val="0"/>
        <strike val="0"/>
        <condense val="0"/>
        <extend val="0"/>
        <outline val="0"/>
        <shadow val="0"/>
        <u val="none"/>
        <vertAlign val="baseline"/>
        <sz val="12"/>
        <color theme="3"/>
        <name val="Arial"/>
        <scheme val="none"/>
      </font>
      <fill>
        <patternFill patternType="solid">
          <fgColor indexed="64"/>
          <bgColor theme="0" tint="-0.14999847407452621"/>
        </patternFill>
      </fill>
      <alignment horizontal="center" vertical="center" textRotation="0" wrapText="1" indent="0" justifyLastLine="0" shrinkToFit="0" readingOrder="0"/>
    </dxf>
  </dxfs>
  <tableStyles count="0" defaultTableStyle="TableStyleMedium9" defaultPivotStyle="PivotStyleLight16"/>
  <colors>
    <mruColors>
      <color rgb="FFFFFFCC"/>
      <color rgb="FFC0C0C0"/>
      <color rgb="FFD4D6CC"/>
      <color rgb="FFC4C7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9524</xdr:colOff>
      <xdr:row>18</xdr:row>
      <xdr:rowOff>180975</xdr:rowOff>
    </xdr:from>
    <xdr:ext cx="8143875" cy="200025"/>
    <xdr:sp macro="" textlink="" fLocksText="0">
      <xdr:nvSpPr>
        <xdr:cNvPr id="2" name="TextBox 1"/>
        <xdr:cNvSpPr txBox="1"/>
      </xdr:nvSpPr>
      <xdr:spPr>
        <a:xfrm>
          <a:off x="9524" y="4810125"/>
          <a:ext cx="8143875" cy="2000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CA"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23811</xdr:colOff>
      <xdr:row>67</xdr:row>
      <xdr:rowOff>11906</xdr:rowOff>
    </xdr:from>
    <xdr:ext cx="9744605" cy="264560"/>
    <xdr:sp macro="" textlink="" fLocksText="0">
      <xdr:nvSpPr>
        <xdr:cNvPr id="2" name="TextBox 1"/>
        <xdr:cNvSpPr txBox="1"/>
      </xdr:nvSpPr>
      <xdr:spPr>
        <a:xfrm>
          <a:off x="23811" y="15971573"/>
          <a:ext cx="9744605" cy="264560"/>
        </a:xfrm>
        <a:prstGeom prst="rect">
          <a:avLst/>
        </a:prstGeom>
        <a:solidFill>
          <a:srgbClr val="FFFFCC"/>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endParaRPr lang="en-CA"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21167</xdr:colOff>
      <xdr:row>30</xdr:row>
      <xdr:rowOff>19050</xdr:rowOff>
    </xdr:from>
    <xdr:ext cx="10549466" cy="264560"/>
    <xdr:sp macro="" textlink="" fLocksText="0">
      <xdr:nvSpPr>
        <xdr:cNvPr id="3" name="TextBox 2" title="Text Box: Provide an explanation of any variances."/>
        <xdr:cNvSpPr txBox="1"/>
      </xdr:nvSpPr>
      <xdr:spPr>
        <a:xfrm>
          <a:off x="630767" y="7010400"/>
          <a:ext cx="10549466" cy="264560"/>
        </a:xfrm>
        <a:prstGeom prst="rect">
          <a:avLst/>
        </a:prstGeom>
        <a:solidFill>
          <a:srgbClr val="FCF6A6"/>
        </a:solidFill>
        <a:ln w="2222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CA" sz="110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9</xdr:col>
      <xdr:colOff>297654</xdr:colOff>
      <xdr:row>3</xdr:row>
      <xdr:rowOff>0</xdr:rowOff>
    </xdr:from>
    <xdr:to>
      <xdr:col>13</xdr:col>
      <xdr:colOff>940593</xdr:colOff>
      <xdr:row>12</xdr:row>
      <xdr:rowOff>0</xdr:rowOff>
    </xdr:to>
    <xdr:sp macro="" textlink="">
      <xdr:nvSpPr>
        <xdr:cNvPr id="2" name="TextBox 1"/>
        <xdr:cNvSpPr txBox="1"/>
      </xdr:nvSpPr>
      <xdr:spPr>
        <a:xfrm>
          <a:off x="11096623" y="845344"/>
          <a:ext cx="6453189" cy="3714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a:t>Program</a:t>
          </a:r>
          <a:r>
            <a:rPr lang="en-CA" sz="1100" b="1" baseline="0"/>
            <a:t> Officer </a:t>
          </a:r>
          <a:r>
            <a:rPr lang="en-CA" sz="1100" b="1"/>
            <a:t>Instructions:</a:t>
          </a:r>
          <a:r>
            <a:rPr lang="en-CA" sz="1100" b="1" baseline="0"/>
            <a:t> </a:t>
          </a:r>
        </a:p>
        <a:p>
          <a:r>
            <a:rPr lang="en-CA" sz="1100" baseline="0"/>
            <a:t>1. In worksheets  #4 to #13, select the items you wish to review in the "</a:t>
          </a:r>
          <a:r>
            <a:rPr lang="en-CA" sz="1100" b="1" baseline="0">
              <a:solidFill>
                <a:srgbClr val="FF0000"/>
              </a:solidFill>
            </a:rPr>
            <a:t>Select for Review" </a:t>
          </a:r>
          <a:r>
            <a:rPr lang="en-CA" sz="1100" baseline="0"/>
            <a:t>column.</a:t>
          </a:r>
        </a:p>
        <a:p>
          <a:r>
            <a:rPr lang="en-CA" sz="1100" baseline="0"/>
            <a:t>2.In this worksheet, go to the  Sort &amp; Filter button at the  top  right of the Home tab. Select "Reapply". </a:t>
          </a:r>
        </a:p>
        <a:p>
          <a:r>
            <a:rPr lang="en-CA" sz="1100" b="1" baseline="0"/>
            <a:t>DO NOT SELECT </a:t>
          </a:r>
          <a:r>
            <a:rPr lang="en-CA" sz="1100" baseline="0"/>
            <a:t>"Clear"  or "Filter".)</a:t>
          </a:r>
        </a:p>
        <a:p>
          <a:endParaRPr lang="en-CA" sz="1100" baseline="0"/>
        </a:p>
        <a:p>
          <a:endParaRPr lang="en-CA" sz="1100" baseline="0"/>
        </a:p>
        <a:p>
          <a:endParaRPr lang="en-CA" sz="1100" baseline="0"/>
        </a:p>
        <a:p>
          <a:endParaRPr lang="en-CA" sz="1100" baseline="0"/>
        </a:p>
        <a:p>
          <a:endParaRPr lang="en-CA" sz="1100" baseline="0"/>
        </a:p>
        <a:p>
          <a:endParaRPr lang="en-CA" sz="1100" baseline="0"/>
        </a:p>
        <a:p>
          <a:endParaRPr lang="en-CA" sz="1100" baseline="0"/>
        </a:p>
        <a:p>
          <a:endParaRPr lang="en-CA" sz="1100" baseline="0"/>
        </a:p>
        <a:p>
          <a:endParaRPr lang="en-CA" sz="1100" baseline="0"/>
        </a:p>
        <a:p>
          <a:endParaRPr lang="en-CA" sz="1100" baseline="0"/>
        </a:p>
        <a:p>
          <a:r>
            <a:rPr lang="en-CA" sz="1100" baseline="0"/>
            <a:t>Your selections  will automatically  populate this  worksheet.</a:t>
          </a:r>
        </a:p>
        <a:p>
          <a:endParaRPr lang="en-CA" sz="1100" baseline="0"/>
        </a:p>
        <a:p>
          <a:r>
            <a:rPr lang="en-CA" sz="1100" b="1" baseline="0">
              <a:solidFill>
                <a:srgbClr val="FF0000"/>
              </a:solidFill>
            </a:rPr>
            <a:t>IMPORTANT! </a:t>
          </a:r>
          <a:r>
            <a:rPr lang="en-CA" sz="1100" baseline="0"/>
            <a:t>Every time you make a  change  to the </a:t>
          </a:r>
          <a:r>
            <a:rPr lang="en-CA" sz="1100" baseline="0">
              <a:solidFill>
                <a:srgbClr val="FF0000"/>
              </a:solidFill>
            </a:rPr>
            <a:t>"</a:t>
          </a:r>
          <a:r>
            <a:rPr lang="en-CA" sz="1100" b="1" baseline="0">
              <a:solidFill>
                <a:srgbClr val="FF0000"/>
              </a:solidFill>
            </a:rPr>
            <a:t>Selected for Review</a:t>
          </a:r>
          <a:r>
            <a:rPr lang="en-CA" sz="1100" baseline="0">
              <a:solidFill>
                <a:srgbClr val="FF0000"/>
              </a:solidFill>
            </a:rPr>
            <a:t>"  </a:t>
          </a:r>
          <a:r>
            <a:rPr lang="en-CA" sz="1100" baseline="0"/>
            <a:t>in a worksheet, you must </a:t>
          </a:r>
        </a:p>
        <a:p>
          <a:r>
            <a:rPr lang="en-CA" sz="1100" baseline="0"/>
            <a:t>repeat steps 1 and 2  to update this  sampling worksheet.</a:t>
          </a:r>
        </a:p>
        <a:p>
          <a:endParaRPr lang="en-CA" sz="1100" baseline="0"/>
        </a:p>
        <a:p>
          <a:r>
            <a:rPr lang="en-CA" sz="1100" b="1" baseline="0">
              <a:solidFill>
                <a:srgbClr val="FF0000"/>
              </a:solidFill>
            </a:rPr>
            <a:t>IMPORTANT!  </a:t>
          </a:r>
          <a:r>
            <a:rPr lang="en-CA" sz="1100" baseline="0"/>
            <a:t>You should only  make changes to the </a:t>
          </a:r>
          <a:r>
            <a:rPr lang="en-CA" sz="1100" b="1" baseline="0">
              <a:solidFill>
                <a:schemeClr val="tx2"/>
              </a:solidFill>
            </a:rPr>
            <a:t>Adjustments </a:t>
          </a:r>
          <a:r>
            <a:rPr lang="en-CA" sz="1100" baseline="0"/>
            <a:t>and </a:t>
          </a:r>
          <a:r>
            <a:rPr lang="en-CA" sz="1100" b="1" baseline="0">
              <a:solidFill>
                <a:schemeClr val="tx2"/>
              </a:solidFill>
            </a:rPr>
            <a:t>Comments</a:t>
          </a:r>
          <a:r>
            <a:rPr lang="en-CA" sz="1100" b="1" baseline="0"/>
            <a:t>  </a:t>
          </a:r>
          <a:r>
            <a:rPr lang="en-CA" sz="1100" b="0" baseline="0"/>
            <a:t>cells </a:t>
          </a:r>
          <a:r>
            <a:rPr lang="en-CA" sz="1100" baseline="0"/>
            <a:t>here.  </a:t>
          </a:r>
        </a:p>
        <a:p>
          <a:r>
            <a:rPr lang="en-CA" sz="1100" baseline="0"/>
            <a:t>Everything else  refers to the referenced worksheet.  </a:t>
          </a:r>
        </a:p>
        <a:p>
          <a:endParaRPr lang="en-CA" sz="1100"/>
        </a:p>
      </xdr:txBody>
    </xdr:sp>
    <xdr:clientData/>
  </xdr:twoCellAnchor>
  <xdr:twoCellAnchor editAs="oneCell">
    <xdr:from>
      <xdr:col>9</xdr:col>
      <xdr:colOff>392907</xdr:colOff>
      <xdr:row>4</xdr:row>
      <xdr:rowOff>59529</xdr:rowOff>
    </xdr:from>
    <xdr:to>
      <xdr:col>10</xdr:col>
      <xdr:colOff>166688</xdr:colOff>
      <xdr:row>8</xdr:row>
      <xdr:rowOff>192526</xdr:rowOff>
    </xdr:to>
    <xdr:pic>
      <xdr:nvPicPr>
        <xdr:cNvPr id="4" name="Picture 3"/>
        <xdr:cNvPicPr>
          <a:picLocks noChangeAspect="1"/>
        </xdr:cNvPicPr>
      </xdr:nvPicPr>
      <xdr:blipFill>
        <a:blip xmlns:r="http://schemas.openxmlformats.org/officeDocument/2006/relationships" r:embed="rId1"/>
        <a:stretch>
          <a:fillRect/>
        </a:stretch>
      </xdr:blipFill>
      <xdr:spPr>
        <a:xfrm>
          <a:off x="11191876" y="1595435"/>
          <a:ext cx="1226343" cy="1668904"/>
        </a:xfrm>
        <a:prstGeom prst="rect">
          <a:avLst/>
        </a:prstGeom>
      </xdr:spPr>
    </xdr:pic>
    <xdr:clientData/>
  </xdr:twoCellAnchor>
</xdr:wsDr>
</file>

<file path=xl/tables/table1.xml><?xml version="1.0" encoding="utf-8"?>
<table xmlns="http://schemas.openxmlformats.org/spreadsheetml/2006/main" id="8" name="Table8" displayName="Table8" ref="A6:I57" totalsRowShown="0" headerRowDxfId="121" tableBorderDxfId="120" headerRowCellStyle="Heading 4">
  <tableColumns count="9">
    <tableColumn id="1" name="Employee Name" dataDxfId="119" dataCellStyle="Heading 4"/>
    <tableColumn id="2" name="Title" dataDxfId="118" dataCellStyle="Heading 4"/>
    <tableColumn id="3" name="Time Period Covered by Days Worked" dataDxfId="117" dataCellStyle="Heading 4"/>
    <tableColumn id="5" name="Total Hours Paid " dataDxfId="116" dataCellStyle="Heading 4"/>
    <tableColumn id="6" name="Gross Amount" dataDxfId="115" dataCellStyle="Currency">
      <calculatedColumnFormula>IFERROR(#REF!*D7,0)</calculatedColumnFormula>
    </tableColumn>
    <tableColumn id="7" name="MERC's and Benefits ($)   " dataDxfId="114" dataCellStyle="Percent"/>
    <tableColumn id="8" name="MERC's and Benefits (%)" dataDxfId="113" dataCellStyle="Currency">
      <calculatedColumnFormula>IFERROR(ROUND(E7*F7,2),0)</calculatedColumnFormula>
    </tableColumn>
    <tableColumn id="9" name="Total" dataDxfId="112" dataCellStyle="Normal 2">
      <calculatedColumnFormula>IFERROR(SUM(E7,G7),0)</calculatedColumnFormula>
    </tableColumn>
    <tableColumn id="10" name="Select for Review" dataDxfId="111" dataCellStyle="Normal 2"/>
  </tableColumns>
  <tableStyleInfo name="TableStyleMedium9" showFirstColumn="0" showLastColumn="0" showRowStripes="1" showColumnStripes="0"/>
</table>
</file>

<file path=xl/tables/table10.xml><?xml version="1.0" encoding="utf-8"?>
<table xmlns="http://schemas.openxmlformats.org/spreadsheetml/2006/main" id="1" name="Table1" displayName="Table1" ref="A6:H57" totalsRowShown="0" headerRowDxfId="16" dataDxfId="15" tableBorderDxfId="14" headerRowCellStyle="Heading 4" dataCellStyle="Heading 4">
  <tableColumns count="8">
    <tableColumn id="1" name="Supplier Name" dataDxfId="13" dataCellStyle="Heading 4"/>
    <tableColumn id="2" name="Item/Description" dataDxfId="12" dataCellStyle="Heading 4"/>
    <tableColumn id="3" name="Invoice Date" dataDxfId="11" dataCellStyle="Heading 4"/>
    <tableColumn id="4" name="Invoice Ref. No." dataDxfId="10" dataCellStyle="Heading 4"/>
    <tableColumn id="5" name="Invoice Amount Before Taxes" dataDxfId="9" dataCellStyle="Heading 4"/>
    <tableColumn id="6" name="Provincial Tax  (after Rebate)" dataDxfId="8" dataCellStyle="Heading 4"/>
    <tableColumn id="7" name="GST/HST (after  Rebate - 50%)" dataDxfId="7" dataCellStyle="Heading 4"/>
    <tableColumn id="8" name="Total Claimed Amount" dataDxfId="6" dataCellStyle="Currency">
      <calculatedColumnFormula>IFERROR(SUM(E7:G7),0)</calculatedColumnFormula>
    </tableColumn>
  </tableColumns>
  <tableStyleInfo name="TableStyleMedium9" showFirstColumn="0" showLastColumn="0" showRowStripes="1" showColumnStripes="0"/>
</table>
</file>

<file path=xl/tables/table2.xml><?xml version="1.0" encoding="utf-8"?>
<table xmlns="http://schemas.openxmlformats.org/spreadsheetml/2006/main" id="7" name="Table7" displayName="Table7" ref="A6:I57" totalsRowShown="0" headerRowDxfId="110" tableBorderDxfId="109" headerRowCellStyle="Heading 4">
  <tableColumns count="9">
    <tableColumn id="1" name="Employee Name" dataDxfId="108" dataCellStyle="Heading 4"/>
    <tableColumn id="2" name="Title" dataDxfId="107" dataCellStyle="Heading 4"/>
    <tableColumn id="3" name="Time Period Covered by Days Worked" dataDxfId="106" dataCellStyle="Heading 4"/>
    <tableColumn id="4" name="Total Hours Paid " dataDxfId="105" dataCellStyle="Heading 4"/>
    <tableColumn id="5" name="Gross Amount" dataDxfId="104" dataCellStyle="Heading 4"/>
    <tableColumn id="6" name="MERC's and Benefits ($)   " dataDxfId="103" dataCellStyle="Percent"/>
    <tableColumn id="7" name="MERC's and Benefits (%)" dataDxfId="102" dataCellStyle="Currency"/>
    <tableColumn id="8" name="Total" dataDxfId="101" dataCellStyle="Normal 2"/>
    <tableColumn id="9" name="Select for Review" dataDxfId="100" dataCellStyle="Normal 2"/>
  </tableColumns>
  <tableStyleInfo name="TableStyleMedium9" showFirstColumn="0" showLastColumn="0" showRowStripes="1" showColumnStripes="0"/>
</table>
</file>

<file path=xl/tables/table3.xml><?xml version="1.0" encoding="utf-8"?>
<table xmlns="http://schemas.openxmlformats.org/spreadsheetml/2006/main" id="5" name="Table5" displayName="Table5" ref="A6:H57" totalsRowShown="0" headerRowDxfId="99" dataDxfId="98" tableBorderDxfId="97" headerRowCellStyle="Heading 4" dataCellStyle="Heading 4">
  <tableColumns count="8">
    <tableColumn id="1" name="Supplier Name" dataDxfId="96" dataCellStyle="Heading 4"/>
    <tableColumn id="2" name="Item/Description" dataDxfId="95" dataCellStyle="Heading 4"/>
    <tableColumn id="3" name="Invoice Date" dataDxfId="94" dataCellStyle="Heading 4"/>
    <tableColumn id="4" name="Invoice Ref. No." dataDxfId="93" dataCellStyle="Heading 4"/>
    <tableColumn id="5" name="Invoice Amount Before Taxes" dataDxfId="92" dataCellStyle="Heading 4"/>
    <tableColumn id="6" name="Provincial Tax  (after Rebate)" dataDxfId="91" dataCellStyle="Heading 4"/>
    <tableColumn id="7" name="GST/HST (after  Rebate - 50%)" dataDxfId="90" dataCellStyle="Heading 4"/>
    <tableColumn id="8" name="Total Claimed Amount" dataDxfId="89" dataCellStyle="Currency">
      <calculatedColumnFormula>IFERROR(SUM(E7:G7),0)</calculatedColumnFormula>
    </tableColumn>
  </tableColumns>
  <tableStyleInfo name="TableStyleMedium9" showFirstColumn="0" showLastColumn="0" showRowStripes="1" showColumnStripes="0"/>
</table>
</file>

<file path=xl/tables/table4.xml><?xml version="1.0" encoding="utf-8"?>
<table xmlns="http://schemas.openxmlformats.org/spreadsheetml/2006/main" id="4" name="Table4" displayName="Table4" ref="A6:H57" totalsRowShown="0" headerRowDxfId="88" dataDxfId="87" tableBorderDxfId="86" headerRowCellStyle="Heading 4" dataCellStyle="Heading 4">
  <tableColumns count="8">
    <tableColumn id="1" name="Supplier Name" dataDxfId="85" dataCellStyle="Heading 4"/>
    <tableColumn id="2" name="Item/Description" dataDxfId="84" dataCellStyle="Heading 4"/>
    <tableColumn id="3" name="Invoice Date" dataDxfId="83" dataCellStyle="Heading 4"/>
    <tableColumn id="4" name="Invoice Ref. No." dataDxfId="82" dataCellStyle="Heading 4"/>
    <tableColumn id="5" name="Invoice Amount Before Taxes" dataDxfId="81" dataCellStyle="Heading 4"/>
    <tableColumn id="6" name="Provincial Tax  (after Rebate)" dataDxfId="80" dataCellStyle="Heading 4"/>
    <tableColumn id="7" name="GST/HST (after  Rebate - 50%)" dataDxfId="79" dataCellStyle="Heading 4"/>
    <tableColumn id="8" name="Total Claimed Amount" dataDxfId="78" dataCellStyle="Currency">
      <calculatedColumnFormula>IFERROR(SUM(E7:G7),0)</calculatedColumnFormula>
    </tableColumn>
  </tableColumns>
  <tableStyleInfo name="TableStyleMedium9" showFirstColumn="0" showLastColumn="0" showRowStripes="1" showColumnStripes="0"/>
</table>
</file>

<file path=xl/tables/table5.xml><?xml version="1.0" encoding="utf-8"?>
<table xmlns="http://schemas.openxmlformats.org/spreadsheetml/2006/main" id="3" name="Table3" displayName="Table3" ref="A6:H57" totalsRowShown="0" headerRowDxfId="77" dataDxfId="76" tableBorderDxfId="75" headerRowCellStyle="Heading 4" dataCellStyle="Heading 4">
  <tableColumns count="8">
    <tableColumn id="1" name="Supplier Name" dataDxfId="74" dataCellStyle="Heading 4"/>
    <tableColumn id="2" name="Item/Description" dataDxfId="73" dataCellStyle="Heading 4"/>
    <tableColumn id="3" name="Invoice Date" dataDxfId="72" dataCellStyle="Heading 4"/>
    <tableColumn id="4" name="Invoice Ref. No." dataDxfId="71" dataCellStyle="Heading 4"/>
    <tableColumn id="5" name="Invoice Amount Before Taxes" dataDxfId="70" dataCellStyle="Heading 4"/>
    <tableColumn id="6" name="Provincial Tax  (after Rebate)" dataDxfId="69" dataCellStyle="Heading 4"/>
    <tableColumn id="7" name="GST/HST (after  Rebate - 50%)" dataDxfId="68" dataCellStyle="Heading 4"/>
    <tableColumn id="8" name="Total Claimed Amount" dataDxfId="67" dataCellStyle="Currency">
      <calculatedColumnFormula>IFERROR(SUM(E7:G7),0)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9" name="Table310" displayName="Table310" ref="A6:H57" totalsRowShown="0" headerRowDxfId="66" dataDxfId="65" tableBorderDxfId="64" headerRowCellStyle="Heading 4" dataCellStyle="Heading 4">
  <tableColumns count="8">
    <tableColumn id="1" name="Supplier Name" dataDxfId="63" dataCellStyle="Heading 4"/>
    <tableColumn id="2" name="Item/Description" dataDxfId="62" dataCellStyle="Heading 4"/>
    <tableColumn id="3" name="Invoice Date" dataDxfId="61" dataCellStyle="Heading 4"/>
    <tableColumn id="4" name="Invoice Ref. No." dataDxfId="60" dataCellStyle="Heading 4"/>
    <tableColumn id="5" name="Invoice Amount Before Taxes" dataDxfId="59" dataCellStyle="Heading 4"/>
    <tableColumn id="6" name="Provincial Tax  (after Rebate)" dataDxfId="58" dataCellStyle="Heading 4"/>
    <tableColumn id="7" name="GST/HST (after  Rebate - 50%)" dataDxfId="57" dataCellStyle="Heading 4"/>
    <tableColumn id="8" name="Total Claimed Amount" dataDxfId="56" dataCellStyle="Currency">
      <calculatedColumnFormula>IFERROR(SUM(E7:G7),0)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id="2" name="Table2" displayName="Table2" ref="A6:H57" totalsRowShown="0" headerRowDxfId="55" dataDxfId="54" tableBorderDxfId="53" headerRowCellStyle="Heading 4" dataCellStyle="Heading 4">
  <tableColumns count="8">
    <tableColumn id="1" name="Supplier Name" dataDxfId="52" dataCellStyle="Heading 4"/>
    <tableColumn id="2" name="Item/Description" dataDxfId="51" dataCellStyle="Heading 4"/>
    <tableColumn id="3" name="Invoice Date" dataDxfId="50" dataCellStyle="Heading 4"/>
    <tableColumn id="4" name="Invoice Ref. No." dataDxfId="49" dataCellStyle="Heading 4"/>
    <tableColumn id="5" name="Invoice Amount Before Taxes" dataDxfId="48" dataCellStyle="Heading 4"/>
    <tableColumn id="6" name="Provincial Tax  (after Rebate)" dataDxfId="47" dataCellStyle="Heading 4"/>
    <tableColumn id="7" name="GST/HST (after  Rebate - 50%)" dataDxfId="46" dataCellStyle="Heading 4"/>
    <tableColumn id="8" name="Total Claimed Amount" dataDxfId="45" dataCellStyle="Currency">
      <calculatedColumnFormula>IFERROR(SUM(E7:G7),0)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id="6" name="Table6" displayName="Table6" ref="A9:L61" totalsRowShown="0" headerRowDxfId="44" tableBorderDxfId="43" headerRowCellStyle="Heading 4">
  <tableColumns count="12">
    <tableColumn id="1" name="Date(s) of Travel_x000a_(yyyy-mm-dd)" dataDxfId="42" dataCellStyle="Normal 2"/>
    <tableColumn id="3" name="Name of Traveller" dataDxfId="41" dataCellStyle="Heading 4"/>
    <tableColumn id="2" name="Item/Description                                               (Taxi, meal, hotel, vehicle rental, plane , rail, private vehicle etc..)" dataDxfId="40" dataCellStyle="Heading 4"/>
    <tableColumn id="11" name="Reason for Travel (e.g., meetings, workshops etc...)" dataDxfId="39" dataCellStyle="Normal 2"/>
    <tableColumn id="12" name="KMs Travelled _x000a_(For private vehicle use only.)" dataDxfId="38" dataCellStyle="Heading 4"/>
    <tableColumn id="13" name="KM Rate _x000a_(For private vehicle use only. See NJC Directive for rates.)" dataDxfId="37" dataCellStyle="Heading 4"/>
    <tableColumn id="4" name="Invoice Ref. No." dataDxfId="36" dataCellStyle="Heading 4"/>
    <tableColumn id="9" name="Invoice Date_x000a_(yyyy-mm-dd)" dataDxfId="35" dataCellStyle="Heading 4"/>
    <tableColumn id="5" name="Invoice Amount before tax _x000a_(Leave blank if claiming KMs.)" dataDxfId="34" dataCellStyle="Currency"/>
    <tableColumn id="6" name="Provincial Tax  (After Rebate. Leave blank if claiming KMs.)" dataDxfId="33" dataCellStyle="Currency"/>
    <tableColumn id="7" name="GST/HST _x000a_(After  Rebate - 50%. Leave blank if claiming KMs.)" dataDxfId="32" dataCellStyle="Currency"/>
    <tableColumn id="8" name="Total Travel Expense" dataDxfId="31" dataCellStyle="Currency">
      <calculatedColumnFormula>IFERROR(ROUNDUP(SUM(#REF!,I10:K10),2),0)</calculatedColumnFormula>
    </tableColumn>
  </tableColumns>
  <tableStyleInfo name="TableStyleMedium9" showFirstColumn="0" showLastColumn="0" showRowStripes="1" showColumnStripes="0"/>
</table>
</file>

<file path=xl/tables/table9.xml><?xml version="1.0" encoding="utf-8"?>
<table xmlns="http://schemas.openxmlformats.org/spreadsheetml/2006/main" id="10" name="Table611" displayName="Table611" ref="A9:L61" totalsRowShown="0" headerRowDxfId="30" tableBorderDxfId="29" headerRowCellStyle="Heading 4">
  <tableColumns count="12">
    <tableColumn id="1" name="Date(s) of Travel_x000a_(yyyy-mm-dd)" dataDxfId="28" dataCellStyle="Normal 2"/>
    <tableColumn id="3" name="Name of Traveller" dataDxfId="27" dataCellStyle="Heading 4"/>
    <tableColumn id="2" name="Item/Description                                               (Taxi, meal, hotel, vehicle rental, plane , rail, private vehicle etc..)" dataDxfId="26" dataCellStyle="Heading 4"/>
    <tableColumn id="11" name="Reason for Travel (e.g., meetings, workshops etc...)" dataDxfId="25" dataCellStyle="Normal 2"/>
    <tableColumn id="12" name="KMs Travelled _x000a_(For private vehicle use only.)" dataDxfId="24" dataCellStyle="Heading 4"/>
    <tableColumn id="13" name="KM Rate _x000a_(For private vehicle use only. See NJC Directive for rates.)" dataDxfId="23" dataCellStyle="Heading 4"/>
    <tableColumn id="4" name="Invoice Ref. No." dataDxfId="22" dataCellStyle="Heading 4"/>
    <tableColumn id="9" name="Invoice Date_x000a_(yyyy-mm-dd)" dataDxfId="21" dataCellStyle="Heading 4"/>
    <tableColumn id="5" name="Invoice Amount before tax _x000a_(Leave blank if claiming KMs.)" dataDxfId="20" dataCellStyle="Currency"/>
    <tableColumn id="6" name="Provincial Tax  (After Rebate. Leave blank if claiming KMs.)" dataDxfId="19" dataCellStyle="Currency"/>
    <tableColumn id="7" name="GST/HST _x000a_(After  Rebate - 50%. Leave blank if claiming KMs.)" dataDxfId="18" dataCellStyle="Currency"/>
    <tableColumn id="8" name="Total Travel Expense" dataDxfId="17" dataCellStyle="Currency">
      <calculatedColumnFormula>IFERROR(ROUNDUP(SUM(#REF!,I10:K10),2),0)</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njc-cnm.gc.ca/directive/d10/v238/s659/en" TargetMode="External"/><Relationship Id="rId2" Type="http://schemas.openxmlformats.org/officeDocument/2006/relationships/hyperlink" Target="http://www.njc-cnm.gc.ca/directive/d10/v238/s658/en" TargetMode="External"/><Relationship Id="rId1" Type="http://schemas.openxmlformats.org/officeDocument/2006/relationships/hyperlink" Target="http://www.njc-cnm.gc.ca/s3/en" TargetMode="External"/><Relationship Id="rId6" Type="http://schemas.openxmlformats.org/officeDocument/2006/relationships/printerSettings" Target="../printerSettings/printerSettings1.bin"/><Relationship Id="rId5" Type="http://schemas.openxmlformats.org/officeDocument/2006/relationships/hyperlink" Target="http://www.njc-cnm.gc.ca/directive/d10/v238/en" TargetMode="External"/><Relationship Id="rId4" Type="http://schemas.openxmlformats.org/officeDocument/2006/relationships/hyperlink" Target="http://www.njc-cnm.gc.ca/directive/app_d.php?lang=en"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2.bin"/><Relationship Id="rId1" Type="http://schemas.openxmlformats.org/officeDocument/2006/relationships/hyperlink" Target="http://www.njc-cnm.gc.ca/directive/d10/v238/en"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3.bin"/><Relationship Id="rId1" Type="http://schemas.openxmlformats.org/officeDocument/2006/relationships/hyperlink" Target="http://www.njc-cnm.gc.ca/directive/d10/v238/en" TargetMode="External"/></Relationships>
</file>

<file path=xl/worksheets/_rels/sheet14.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M119"/>
  <sheetViews>
    <sheetView showGridLines="0" showRuler="0" topLeftCell="A100" zoomScaleNormal="100" workbookViewId="0">
      <selection activeCell="A125" sqref="A125"/>
    </sheetView>
  </sheetViews>
  <sheetFormatPr defaultRowHeight="12.75" x14ac:dyDescent="0.2"/>
  <cols>
    <col min="1" max="1" width="103.7109375" style="50" customWidth="1"/>
  </cols>
  <sheetData>
    <row r="1" spans="1:13" ht="20.25" x14ac:dyDescent="0.2">
      <c r="A1" s="56" t="s">
        <v>26</v>
      </c>
      <c r="B1" s="7"/>
      <c r="C1" s="7"/>
      <c r="D1" s="7"/>
      <c r="E1" s="7"/>
      <c r="F1" s="7"/>
      <c r="G1" s="7"/>
      <c r="H1" s="7"/>
      <c r="I1" s="7"/>
      <c r="J1" s="7"/>
    </row>
    <row r="2" spans="1:13" ht="14.25" x14ac:dyDescent="0.2">
      <c r="A2" s="55"/>
      <c r="B2" s="7"/>
      <c r="C2" s="7"/>
      <c r="D2" s="7"/>
      <c r="E2" s="7"/>
      <c r="F2" s="7"/>
      <c r="G2" s="7"/>
      <c r="H2" s="7"/>
      <c r="I2" s="7"/>
    </row>
    <row r="3" spans="1:13" ht="15" x14ac:dyDescent="0.25">
      <c r="A3" s="58" t="s">
        <v>71</v>
      </c>
      <c r="B3" s="8"/>
      <c r="C3" s="8"/>
      <c r="D3" s="8"/>
      <c r="E3" s="8"/>
      <c r="F3" s="8"/>
      <c r="G3" s="8"/>
      <c r="H3" s="8"/>
      <c r="I3" s="8"/>
      <c r="J3" s="9"/>
      <c r="K3" s="9"/>
      <c r="L3" s="9"/>
      <c r="M3" s="2"/>
    </row>
    <row r="4" spans="1:13" ht="15" x14ac:dyDescent="0.25">
      <c r="A4" s="59" t="s">
        <v>45</v>
      </c>
      <c r="B4" s="10"/>
      <c r="C4" s="10"/>
      <c r="D4" s="8"/>
      <c r="E4" s="8"/>
      <c r="F4" s="8"/>
      <c r="G4" s="8"/>
      <c r="H4" s="8"/>
      <c r="I4" s="8"/>
      <c r="J4" s="9"/>
      <c r="K4" s="9"/>
      <c r="L4" s="9"/>
      <c r="M4" s="2"/>
    </row>
    <row r="5" spans="1:13" ht="24" x14ac:dyDescent="0.25">
      <c r="A5" s="59" t="s">
        <v>81</v>
      </c>
      <c r="B5" s="8"/>
      <c r="C5" s="8"/>
      <c r="D5" s="8"/>
      <c r="E5" s="8"/>
      <c r="F5" s="8"/>
      <c r="G5" s="8"/>
      <c r="H5" s="8"/>
      <c r="I5" s="8"/>
      <c r="J5" s="9"/>
      <c r="K5" s="9"/>
      <c r="L5" s="9"/>
      <c r="M5" s="2"/>
    </row>
    <row r="6" spans="1:13" ht="15" x14ac:dyDescent="0.25">
      <c r="A6" s="60" t="s">
        <v>28</v>
      </c>
      <c r="B6" s="10"/>
      <c r="C6" s="10"/>
      <c r="D6" s="8"/>
      <c r="E6" s="8"/>
      <c r="F6" s="8"/>
      <c r="G6" s="8"/>
      <c r="H6" s="8"/>
      <c r="I6" s="8"/>
      <c r="J6" s="9"/>
      <c r="K6" s="9"/>
      <c r="L6" s="9"/>
      <c r="M6" s="2"/>
    </row>
    <row r="7" spans="1:13" ht="15" x14ac:dyDescent="0.25">
      <c r="A7" s="61" t="s">
        <v>29</v>
      </c>
      <c r="B7" s="10"/>
      <c r="C7" s="10"/>
      <c r="D7" s="8"/>
      <c r="E7" s="8"/>
      <c r="F7" s="8"/>
      <c r="G7" s="8"/>
      <c r="H7" s="8"/>
      <c r="I7" s="8"/>
      <c r="J7" s="9"/>
      <c r="K7" s="9"/>
      <c r="L7" s="9"/>
      <c r="M7" s="2"/>
    </row>
    <row r="8" spans="1:13" ht="36" x14ac:dyDescent="0.25">
      <c r="A8" s="59" t="s">
        <v>76</v>
      </c>
      <c r="B8" s="10"/>
      <c r="C8" s="10"/>
      <c r="D8" s="8"/>
      <c r="E8" s="8"/>
      <c r="F8" s="8"/>
      <c r="G8" s="8"/>
      <c r="H8" s="8"/>
      <c r="I8" s="8"/>
      <c r="J8" s="9"/>
      <c r="K8" s="9"/>
      <c r="L8" s="9"/>
      <c r="M8" s="2"/>
    </row>
    <row r="9" spans="1:13" ht="15" x14ac:dyDescent="0.25">
      <c r="A9" s="59"/>
      <c r="B9" s="10"/>
      <c r="C9" s="10"/>
      <c r="D9" s="8"/>
      <c r="E9" s="8"/>
      <c r="F9" s="8"/>
      <c r="G9" s="8"/>
      <c r="H9" s="8"/>
      <c r="I9" s="8"/>
      <c r="J9" s="9"/>
      <c r="K9" s="9"/>
      <c r="L9" s="9"/>
      <c r="M9" s="2"/>
    </row>
    <row r="10" spans="1:13" ht="15" x14ac:dyDescent="0.25">
      <c r="A10" s="62" t="s">
        <v>72</v>
      </c>
      <c r="B10" s="10"/>
      <c r="C10" s="10"/>
      <c r="D10" s="8"/>
      <c r="E10" s="8"/>
      <c r="F10" s="8"/>
      <c r="G10" s="8"/>
      <c r="H10" s="8"/>
      <c r="I10" s="8"/>
      <c r="J10" s="9"/>
      <c r="K10" s="9"/>
      <c r="L10" s="9"/>
      <c r="M10" s="2"/>
    </row>
    <row r="11" spans="1:13" ht="24" x14ac:dyDescent="0.25">
      <c r="A11" s="59" t="s">
        <v>73</v>
      </c>
      <c r="B11" s="10"/>
      <c r="C11" s="10"/>
      <c r="D11" s="8"/>
      <c r="E11" s="8"/>
      <c r="F11" s="8"/>
      <c r="G11" s="8"/>
      <c r="H11" s="8"/>
      <c r="I11" s="8"/>
      <c r="J11" s="9"/>
      <c r="K11" s="9"/>
      <c r="L11" s="9"/>
      <c r="M11" s="2"/>
    </row>
    <row r="12" spans="1:13" ht="24" x14ac:dyDescent="0.25">
      <c r="A12" s="59" t="s">
        <v>77</v>
      </c>
      <c r="B12" s="10"/>
      <c r="C12" s="10"/>
      <c r="D12" s="8"/>
      <c r="E12" s="8"/>
      <c r="F12" s="8"/>
      <c r="G12" s="8"/>
      <c r="H12" s="8"/>
      <c r="I12" s="8"/>
      <c r="J12" s="9"/>
      <c r="K12" s="9"/>
      <c r="L12" s="9"/>
      <c r="M12" s="2"/>
    </row>
    <row r="13" spans="1:13" ht="15" x14ac:dyDescent="0.25">
      <c r="A13" s="59" t="s">
        <v>30</v>
      </c>
      <c r="B13" s="10"/>
      <c r="C13" s="10"/>
      <c r="D13" s="8"/>
      <c r="E13" s="8"/>
      <c r="F13" s="8"/>
      <c r="G13" s="8"/>
      <c r="H13" s="8"/>
      <c r="I13" s="8"/>
      <c r="J13" s="9"/>
      <c r="K13" s="9"/>
      <c r="L13" s="9"/>
      <c r="M13" s="2"/>
    </row>
    <row r="14" spans="1:13" ht="15" x14ac:dyDescent="0.25">
      <c r="A14" s="59"/>
      <c r="B14" s="10"/>
      <c r="C14" s="10"/>
      <c r="D14" s="8"/>
      <c r="E14" s="8"/>
      <c r="F14" s="8"/>
      <c r="G14" s="8"/>
      <c r="H14" s="8"/>
      <c r="I14" s="8"/>
      <c r="J14" s="9"/>
      <c r="K14" s="9"/>
      <c r="L14" s="9"/>
      <c r="M14" s="2"/>
    </row>
    <row r="15" spans="1:13" ht="15" x14ac:dyDescent="0.25">
      <c r="A15" s="62" t="s">
        <v>64</v>
      </c>
      <c r="B15" s="8"/>
      <c r="C15" s="8"/>
      <c r="D15" s="8"/>
      <c r="E15" s="8"/>
      <c r="F15" s="8"/>
      <c r="G15" s="8"/>
      <c r="H15" s="8"/>
      <c r="I15" s="8"/>
      <c r="J15" s="9"/>
      <c r="K15" s="9"/>
      <c r="L15" s="9"/>
      <c r="M15" s="2"/>
    </row>
    <row r="16" spans="1:13" ht="24" x14ac:dyDescent="0.25">
      <c r="A16" s="63" t="s">
        <v>293</v>
      </c>
      <c r="B16" s="8"/>
      <c r="C16" s="8"/>
      <c r="D16" s="8"/>
      <c r="E16" s="8"/>
      <c r="F16" s="8"/>
      <c r="G16" s="8"/>
      <c r="H16" s="8"/>
      <c r="I16" s="8"/>
      <c r="J16" s="9"/>
      <c r="K16" s="9"/>
      <c r="L16" s="9"/>
      <c r="M16" s="2"/>
    </row>
    <row r="17" spans="1:13" s="21" customFormat="1" ht="24" x14ac:dyDescent="0.25">
      <c r="A17" s="60" t="s">
        <v>82</v>
      </c>
      <c r="B17" s="48"/>
      <c r="C17" s="48"/>
      <c r="D17" s="48"/>
      <c r="E17" s="48"/>
      <c r="F17" s="48"/>
      <c r="G17" s="48"/>
      <c r="H17" s="48"/>
      <c r="I17" s="48"/>
      <c r="J17" s="49"/>
      <c r="K17" s="49"/>
      <c r="L17" s="49"/>
    </row>
    <row r="18" spans="1:13" s="21" customFormat="1" ht="15.75" x14ac:dyDescent="0.25">
      <c r="A18" s="64" t="s">
        <v>60</v>
      </c>
      <c r="B18" s="48"/>
      <c r="C18" s="48"/>
      <c r="D18" s="48"/>
      <c r="E18" s="48"/>
      <c r="F18" s="48"/>
      <c r="G18" s="48"/>
      <c r="H18" s="48"/>
      <c r="I18" s="48"/>
      <c r="J18" s="49"/>
      <c r="K18" s="49"/>
      <c r="L18" s="49"/>
    </row>
    <row r="19" spans="1:13" s="21" customFormat="1" ht="15.75" x14ac:dyDescent="0.25">
      <c r="A19" s="64" t="s">
        <v>65</v>
      </c>
      <c r="B19" s="48"/>
      <c r="C19" s="48"/>
      <c r="D19" s="48"/>
      <c r="E19" s="48"/>
      <c r="F19" s="48"/>
      <c r="G19" s="48"/>
      <c r="H19" s="48"/>
      <c r="I19" s="48"/>
      <c r="J19" s="49"/>
      <c r="K19" s="49"/>
      <c r="L19" s="49"/>
    </row>
    <row r="20" spans="1:13" s="21" customFormat="1" ht="15.75" x14ac:dyDescent="0.25">
      <c r="A20" s="64" t="s">
        <v>61</v>
      </c>
      <c r="B20" s="48"/>
      <c r="C20" s="48"/>
      <c r="D20" s="48"/>
      <c r="E20" s="48"/>
      <c r="F20" s="48"/>
      <c r="G20" s="48"/>
      <c r="H20" s="48"/>
      <c r="I20" s="48"/>
      <c r="J20" s="49"/>
      <c r="K20" s="49"/>
      <c r="L20" s="49"/>
    </row>
    <row r="21" spans="1:13" s="21" customFormat="1" ht="15.75" x14ac:dyDescent="0.25">
      <c r="A21" s="64" t="s">
        <v>62</v>
      </c>
      <c r="B21" s="48"/>
      <c r="C21" s="48"/>
      <c r="D21" s="48"/>
      <c r="E21" s="48"/>
      <c r="F21" s="48"/>
      <c r="G21" s="48"/>
      <c r="H21" s="48"/>
      <c r="I21" s="48"/>
      <c r="J21" s="49"/>
      <c r="K21" s="49"/>
      <c r="L21" s="49"/>
    </row>
    <row r="22" spans="1:13" ht="15" x14ac:dyDescent="0.25">
      <c r="A22" s="64" t="s">
        <v>63</v>
      </c>
      <c r="B22" s="8"/>
      <c r="C22" s="8"/>
      <c r="D22" s="8"/>
      <c r="E22" s="8"/>
      <c r="F22" s="8"/>
      <c r="G22" s="8"/>
      <c r="H22" s="8"/>
      <c r="I22" s="8"/>
      <c r="J22" s="9"/>
      <c r="K22" s="9"/>
      <c r="L22" s="9"/>
      <c r="M22" s="2"/>
    </row>
    <row r="23" spans="1:13" x14ac:dyDescent="0.2">
      <c r="A23" s="65" t="s">
        <v>40</v>
      </c>
    </row>
    <row r="24" spans="1:13" s="476" customFormat="1" x14ac:dyDescent="0.2">
      <c r="A24" s="65"/>
    </row>
    <row r="25" spans="1:13" s="476" customFormat="1" ht="24" x14ac:dyDescent="0.2">
      <c r="A25" s="65" t="s">
        <v>297</v>
      </c>
    </row>
    <row r="26" spans="1:13" ht="15" x14ac:dyDescent="0.25">
      <c r="A26" s="60"/>
      <c r="B26" s="8"/>
      <c r="C26" s="8"/>
      <c r="D26" s="8"/>
      <c r="E26" s="8"/>
      <c r="F26" s="8"/>
      <c r="G26" s="8"/>
      <c r="H26" s="8"/>
      <c r="I26" s="8"/>
      <c r="J26" s="9"/>
      <c r="K26" s="9"/>
      <c r="L26" s="9"/>
      <c r="M26" s="2"/>
    </row>
    <row r="27" spans="1:13" ht="15" x14ac:dyDescent="0.25">
      <c r="A27" s="66" t="s">
        <v>42</v>
      </c>
      <c r="B27" s="8"/>
      <c r="C27" s="8"/>
      <c r="D27" s="8"/>
      <c r="E27" s="8"/>
      <c r="F27" s="8"/>
      <c r="G27" s="8"/>
      <c r="H27" s="8"/>
      <c r="I27" s="8"/>
      <c r="J27" s="9"/>
      <c r="K27" s="9"/>
      <c r="L27" s="9"/>
      <c r="M27" s="2"/>
    </row>
    <row r="28" spans="1:13" ht="48" x14ac:dyDescent="0.25">
      <c r="A28" s="57" t="s">
        <v>83</v>
      </c>
      <c r="B28" s="8"/>
      <c r="C28" s="8"/>
      <c r="D28" s="8"/>
      <c r="E28" s="8"/>
      <c r="F28" s="8"/>
      <c r="G28" s="8"/>
      <c r="H28" s="8"/>
      <c r="I28" s="8"/>
      <c r="J28" s="9"/>
      <c r="K28" s="9"/>
      <c r="L28" s="9"/>
      <c r="M28" s="2"/>
    </row>
    <row r="29" spans="1:13" ht="15" x14ac:dyDescent="0.25">
      <c r="A29" s="65"/>
      <c r="B29" s="8"/>
      <c r="C29" s="8"/>
      <c r="D29" s="8"/>
      <c r="E29" s="8"/>
      <c r="F29" s="8"/>
      <c r="G29" s="8"/>
      <c r="H29" s="8"/>
      <c r="I29" s="8"/>
      <c r="J29" s="9"/>
      <c r="K29" s="9"/>
      <c r="L29" s="9"/>
      <c r="M29" s="2"/>
    </row>
    <row r="30" spans="1:13" ht="15" x14ac:dyDescent="0.25">
      <c r="A30" s="66" t="s">
        <v>294</v>
      </c>
      <c r="B30" s="8"/>
      <c r="C30" s="8"/>
      <c r="D30" s="8"/>
      <c r="E30" s="8"/>
      <c r="F30" s="8"/>
      <c r="G30" s="8"/>
      <c r="H30" s="8"/>
      <c r="I30" s="8"/>
      <c r="J30" s="9"/>
      <c r="K30" s="9"/>
      <c r="L30" s="9"/>
      <c r="M30" s="2"/>
    </row>
    <row r="31" spans="1:13" ht="24" x14ac:dyDescent="0.25">
      <c r="A31" s="57" t="s">
        <v>84</v>
      </c>
      <c r="B31" s="8"/>
      <c r="C31" s="8"/>
      <c r="D31" s="8"/>
      <c r="E31" s="8"/>
      <c r="F31" s="8"/>
      <c r="G31" s="8"/>
      <c r="H31" s="8"/>
      <c r="I31" s="8"/>
      <c r="J31" s="9"/>
      <c r="K31" s="9"/>
      <c r="L31" s="9"/>
      <c r="M31" s="2"/>
    </row>
    <row r="32" spans="1:13" ht="24" x14ac:dyDescent="0.25">
      <c r="A32" s="59" t="s">
        <v>74</v>
      </c>
      <c r="B32" s="8"/>
      <c r="C32" s="8"/>
      <c r="D32" s="8"/>
      <c r="E32" s="8"/>
      <c r="F32" s="8"/>
      <c r="G32" s="8"/>
      <c r="H32" s="8"/>
      <c r="I32" s="8"/>
      <c r="J32" s="9"/>
      <c r="K32" s="9"/>
      <c r="L32" s="9"/>
      <c r="M32" s="2"/>
    </row>
    <row r="33" spans="1:13" ht="24" x14ac:dyDescent="0.25">
      <c r="A33" s="65" t="s">
        <v>85</v>
      </c>
      <c r="B33" s="8"/>
      <c r="C33" s="8"/>
      <c r="D33" s="8"/>
      <c r="E33" s="8"/>
      <c r="F33" s="8"/>
      <c r="G33" s="8"/>
      <c r="H33" s="8"/>
      <c r="I33" s="8"/>
      <c r="J33" s="9"/>
      <c r="K33" s="9"/>
      <c r="L33" s="9"/>
      <c r="M33" s="2"/>
    </row>
    <row r="34" spans="1:13" s="476" customFormat="1" ht="15" x14ac:dyDescent="0.25">
      <c r="A34" s="65"/>
      <c r="B34" s="449"/>
      <c r="C34" s="449"/>
      <c r="D34" s="449"/>
      <c r="E34" s="449"/>
      <c r="F34" s="449"/>
      <c r="G34" s="449"/>
      <c r="H34" s="449"/>
      <c r="I34" s="449"/>
      <c r="J34" s="450"/>
      <c r="K34" s="450"/>
      <c r="L34" s="450"/>
      <c r="M34" s="448"/>
    </row>
    <row r="35" spans="1:13" ht="15" x14ac:dyDescent="0.25">
      <c r="A35" s="67" t="s">
        <v>41</v>
      </c>
      <c r="B35" s="8"/>
      <c r="C35" s="8"/>
      <c r="D35" s="8"/>
      <c r="E35" s="8"/>
      <c r="F35" s="8"/>
      <c r="G35" s="8"/>
      <c r="H35" s="8"/>
      <c r="I35" s="8"/>
      <c r="J35" s="9"/>
      <c r="K35" s="9"/>
      <c r="L35" s="9"/>
      <c r="M35" s="2"/>
    </row>
    <row r="36" spans="1:13" ht="24" x14ac:dyDescent="0.25">
      <c r="A36" s="59" t="s">
        <v>86</v>
      </c>
      <c r="B36" s="10"/>
      <c r="C36" s="10"/>
      <c r="D36" s="8"/>
      <c r="E36" s="8"/>
      <c r="F36" s="8"/>
      <c r="G36" s="8"/>
      <c r="H36" s="8"/>
      <c r="I36" s="8"/>
      <c r="J36" s="9"/>
      <c r="K36" s="9"/>
      <c r="L36" s="9"/>
      <c r="M36" s="2"/>
    </row>
    <row r="37" spans="1:13" ht="15" x14ac:dyDescent="0.25">
      <c r="A37" s="67"/>
      <c r="B37" s="10"/>
      <c r="C37" s="10"/>
      <c r="D37" s="8"/>
      <c r="E37" s="8"/>
      <c r="F37" s="8"/>
      <c r="G37" s="8"/>
      <c r="H37" s="8"/>
      <c r="I37" s="8"/>
      <c r="J37" s="9"/>
      <c r="K37" s="9"/>
      <c r="L37" s="9"/>
      <c r="M37" s="2"/>
    </row>
    <row r="38" spans="1:13" ht="15" x14ac:dyDescent="0.25">
      <c r="A38" s="58" t="s">
        <v>57</v>
      </c>
      <c r="B38" s="10"/>
      <c r="C38" s="10"/>
      <c r="D38" s="8"/>
      <c r="E38" s="8"/>
      <c r="F38" s="8"/>
      <c r="G38" s="8"/>
      <c r="H38" s="8"/>
      <c r="I38" s="8"/>
      <c r="J38" s="9"/>
      <c r="K38" s="9"/>
      <c r="L38" s="9"/>
      <c r="M38" s="2"/>
    </row>
    <row r="39" spans="1:13" ht="15" x14ac:dyDescent="0.25">
      <c r="A39" s="67" t="s">
        <v>39</v>
      </c>
      <c r="B39" s="10"/>
      <c r="C39" s="10"/>
      <c r="D39" s="8"/>
      <c r="E39" s="8"/>
      <c r="F39" s="8"/>
      <c r="G39" s="8"/>
      <c r="H39" s="8"/>
      <c r="I39" s="8"/>
      <c r="J39" s="9"/>
      <c r="K39" s="9"/>
      <c r="L39" s="9"/>
      <c r="M39" s="2"/>
    </row>
    <row r="40" spans="1:13" ht="24" x14ac:dyDescent="0.25">
      <c r="A40" s="59" t="s">
        <v>262</v>
      </c>
      <c r="B40" s="10"/>
      <c r="C40" s="10"/>
      <c r="D40" s="8"/>
      <c r="E40" s="8"/>
      <c r="F40" s="8"/>
      <c r="G40" s="8"/>
      <c r="H40" s="8"/>
      <c r="I40" s="8"/>
      <c r="J40" s="9"/>
      <c r="K40" s="9"/>
      <c r="L40" s="9"/>
      <c r="M40" s="2"/>
    </row>
    <row r="41" spans="1:13" ht="15" x14ac:dyDescent="0.25">
      <c r="A41" s="59"/>
      <c r="B41" s="10"/>
      <c r="C41" s="10"/>
      <c r="D41" s="8"/>
      <c r="E41" s="8"/>
      <c r="F41" s="8"/>
      <c r="G41" s="8"/>
      <c r="H41" s="8"/>
      <c r="I41" s="8"/>
      <c r="J41" s="9"/>
      <c r="K41" s="9"/>
      <c r="L41" s="9"/>
      <c r="M41" s="2"/>
    </row>
    <row r="42" spans="1:13" ht="15" x14ac:dyDescent="0.25">
      <c r="A42" s="67" t="s">
        <v>258</v>
      </c>
      <c r="B42" s="10"/>
      <c r="C42" s="10"/>
      <c r="D42" s="8"/>
      <c r="E42" s="8"/>
      <c r="F42" s="8"/>
      <c r="G42" s="8"/>
      <c r="H42" s="8"/>
      <c r="I42" s="8"/>
      <c r="J42" s="9"/>
      <c r="K42" s="9"/>
      <c r="L42" s="9"/>
      <c r="M42" s="2"/>
    </row>
    <row r="43" spans="1:13" ht="24" x14ac:dyDescent="0.25">
      <c r="A43" s="59" t="s">
        <v>259</v>
      </c>
      <c r="B43" s="10"/>
      <c r="C43" s="10"/>
      <c r="D43" s="8"/>
      <c r="E43" s="8"/>
      <c r="F43" s="8"/>
      <c r="G43" s="8"/>
      <c r="H43" s="8"/>
      <c r="I43" s="8"/>
      <c r="J43" s="9"/>
      <c r="K43" s="9"/>
      <c r="L43" s="9"/>
      <c r="M43" s="2"/>
    </row>
    <row r="44" spans="1:13" ht="15" x14ac:dyDescent="0.25">
      <c r="A44" s="343" t="s">
        <v>264</v>
      </c>
      <c r="B44" s="10"/>
      <c r="C44" s="10"/>
      <c r="D44" s="8"/>
      <c r="E44" s="8"/>
      <c r="F44" s="8"/>
      <c r="G44" s="8"/>
      <c r="H44" s="8"/>
      <c r="I44" s="8"/>
      <c r="J44" s="9"/>
      <c r="K44" s="9"/>
      <c r="L44" s="9"/>
      <c r="M44" s="2"/>
    </row>
    <row r="45" spans="1:13" ht="15" x14ac:dyDescent="0.25">
      <c r="A45" s="344" t="s">
        <v>119</v>
      </c>
      <c r="B45" s="10"/>
      <c r="C45" s="10"/>
      <c r="D45" s="8"/>
      <c r="E45" s="8"/>
      <c r="F45" s="8"/>
      <c r="G45" s="8"/>
      <c r="H45" s="8"/>
      <c r="I45" s="8"/>
      <c r="J45" s="9"/>
      <c r="K45" s="9"/>
      <c r="L45" s="9"/>
      <c r="M45" s="2"/>
    </row>
    <row r="46" spans="1:13" ht="15" x14ac:dyDescent="0.25">
      <c r="A46" s="345" t="s">
        <v>120</v>
      </c>
      <c r="B46" s="10"/>
      <c r="C46" s="10"/>
      <c r="D46" s="8"/>
      <c r="E46" s="8"/>
      <c r="F46" s="8"/>
      <c r="G46" s="8"/>
      <c r="H46" s="8"/>
      <c r="I46" s="8"/>
      <c r="J46" s="9"/>
      <c r="K46" s="9"/>
      <c r="L46" s="9"/>
      <c r="M46" s="2"/>
    </row>
    <row r="47" spans="1:13" ht="15" x14ac:dyDescent="0.25">
      <c r="A47" s="59"/>
      <c r="B47" s="10"/>
      <c r="C47" s="10"/>
      <c r="D47" s="8"/>
      <c r="E47" s="8"/>
      <c r="F47" s="8"/>
      <c r="G47" s="8"/>
      <c r="H47" s="8"/>
      <c r="I47" s="8"/>
      <c r="J47" s="9"/>
      <c r="K47" s="9"/>
      <c r="L47" s="9"/>
      <c r="M47" s="2"/>
    </row>
    <row r="48" spans="1:13" ht="15" x14ac:dyDescent="0.25">
      <c r="A48" s="68" t="s">
        <v>261</v>
      </c>
      <c r="B48" s="10"/>
      <c r="C48" s="10"/>
      <c r="D48" s="8"/>
      <c r="E48" s="8"/>
      <c r="F48" s="8"/>
      <c r="G48" s="8"/>
      <c r="H48" s="8"/>
      <c r="I48" s="8"/>
      <c r="J48" s="9"/>
      <c r="K48" s="9"/>
      <c r="L48" s="9"/>
      <c r="M48" s="2"/>
    </row>
    <row r="49" spans="1:13" ht="24" x14ac:dyDescent="0.25">
      <c r="A49" s="477" t="s">
        <v>47</v>
      </c>
      <c r="B49" s="10"/>
      <c r="C49" s="10"/>
      <c r="D49" s="8"/>
      <c r="E49" s="8"/>
      <c r="F49" s="8"/>
      <c r="G49" s="8"/>
      <c r="H49" s="8"/>
      <c r="I49" s="8"/>
      <c r="J49" s="9"/>
      <c r="K49" s="9"/>
      <c r="L49" s="9"/>
      <c r="M49" s="2"/>
    </row>
    <row r="50" spans="1:13" ht="15" x14ac:dyDescent="0.25">
      <c r="A50" s="477"/>
      <c r="B50" s="10"/>
      <c r="C50" s="10"/>
      <c r="D50" s="8"/>
      <c r="E50" s="8"/>
      <c r="F50" s="8"/>
      <c r="G50" s="8"/>
      <c r="H50" s="8"/>
      <c r="I50" s="8"/>
      <c r="J50" s="9"/>
      <c r="K50" s="9"/>
      <c r="L50" s="9"/>
      <c r="M50" s="2"/>
    </row>
    <row r="51" spans="1:13" x14ac:dyDescent="0.2">
      <c r="A51" s="498" t="s">
        <v>270</v>
      </c>
    </row>
    <row r="52" spans="1:13" ht="15" x14ac:dyDescent="0.25">
      <c r="A52" s="499" t="s">
        <v>286</v>
      </c>
      <c r="B52" s="8"/>
      <c r="C52" s="8"/>
      <c r="D52" s="8"/>
      <c r="E52" s="8"/>
      <c r="F52" s="8"/>
      <c r="G52" s="8"/>
      <c r="H52" s="8"/>
      <c r="I52" s="8"/>
      <c r="J52" s="9"/>
      <c r="K52" s="9"/>
      <c r="L52" s="9"/>
      <c r="M52" s="2"/>
    </row>
    <row r="53" spans="1:13" ht="24" x14ac:dyDescent="0.25">
      <c r="A53" s="500" t="s">
        <v>356</v>
      </c>
      <c r="B53" s="10"/>
      <c r="C53" s="10"/>
      <c r="D53" s="8"/>
      <c r="E53" s="8"/>
      <c r="F53" s="8"/>
      <c r="G53" s="8"/>
      <c r="H53" s="8"/>
      <c r="I53" s="8"/>
      <c r="J53" s="9"/>
      <c r="K53" s="9"/>
      <c r="L53" s="9"/>
      <c r="M53" s="2"/>
    </row>
    <row r="54" spans="1:13" ht="15" x14ac:dyDescent="0.25">
      <c r="A54" s="500" t="s">
        <v>87</v>
      </c>
      <c r="B54" s="10"/>
      <c r="C54" s="10"/>
      <c r="D54" s="8"/>
      <c r="E54" s="8"/>
      <c r="F54" s="8"/>
      <c r="G54" s="8"/>
      <c r="H54" s="8"/>
      <c r="I54" s="8"/>
      <c r="J54" s="9"/>
      <c r="K54" s="9"/>
      <c r="L54" s="9"/>
      <c r="M54" s="2"/>
    </row>
    <row r="55" spans="1:13" ht="15" x14ac:dyDescent="0.25">
      <c r="A55" s="502"/>
      <c r="B55" s="8"/>
      <c r="C55" s="8"/>
      <c r="D55" s="8"/>
      <c r="E55" s="8"/>
      <c r="F55" s="8"/>
      <c r="G55" s="8"/>
      <c r="H55" s="8"/>
      <c r="I55" s="8"/>
      <c r="J55" s="9"/>
      <c r="K55" s="9"/>
      <c r="L55" s="9"/>
      <c r="M55" s="2"/>
    </row>
    <row r="56" spans="1:13" ht="15" x14ac:dyDescent="0.25">
      <c r="A56" s="498" t="s">
        <v>287</v>
      </c>
      <c r="B56" s="8"/>
      <c r="C56" s="8"/>
      <c r="D56" s="8"/>
      <c r="E56" s="8"/>
      <c r="F56" s="8"/>
      <c r="G56" s="8"/>
      <c r="H56" s="8"/>
      <c r="I56" s="8"/>
      <c r="J56" s="9"/>
      <c r="K56" s="9"/>
      <c r="L56" s="9"/>
      <c r="M56" s="2"/>
    </row>
    <row r="57" spans="1:13" ht="24" x14ac:dyDescent="0.25">
      <c r="A57" s="499" t="s">
        <v>288</v>
      </c>
      <c r="B57" s="8"/>
      <c r="C57" s="8"/>
      <c r="D57" s="8"/>
      <c r="E57" s="8"/>
      <c r="F57" s="8"/>
      <c r="G57" s="8"/>
      <c r="H57" s="8"/>
      <c r="I57" s="8"/>
      <c r="J57" s="9"/>
      <c r="K57" s="9"/>
      <c r="L57" s="9"/>
      <c r="M57" s="2"/>
    </row>
    <row r="58" spans="1:13" ht="24" x14ac:dyDescent="0.25">
      <c r="A58" s="500" t="s">
        <v>357</v>
      </c>
      <c r="B58" s="10"/>
      <c r="C58" s="10"/>
      <c r="D58" s="8"/>
      <c r="E58" s="8"/>
      <c r="F58" s="8"/>
      <c r="G58" s="8"/>
      <c r="H58" s="8"/>
      <c r="I58" s="8"/>
      <c r="J58" s="9"/>
      <c r="K58" s="9"/>
      <c r="L58" s="9"/>
      <c r="M58" s="2"/>
    </row>
    <row r="59" spans="1:13" ht="15" x14ac:dyDescent="0.25">
      <c r="A59" s="501"/>
      <c r="B59" s="10"/>
      <c r="C59" s="10"/>
      <c r="D59" s="8"/>
      <c r="E59" s="8"/>
      <c r="F59" s="8"/>
      <c r="G59" s="8"/>
      <c r="H59" s="8"/>
      <c r="I59" s="8"/>
      <c r="J59" s="9"/>
      <c r="K59" s="9"/>
      <c r="L59" s="9"/>
      <c r="M59" s="2"/>
    </row>
    <row r="60" spans="1:13" ht="24" x14ac:dyDescent="0.25">
      <c r="A60" s="500" t="s">
        <v>79</v>
      </c>
      <c r="B60" s="8"/>
      <c r="C60" s="8"/>
      <c r="D60" s="8"/>
      <c r="E60" s="8"/>
      <c r="F60" s="8"/>
      <c r="G60" s="8"/>
      <c r="H60" s="8"/>
      <c r="I60" s="8"/>
      <c r="J60" s="9"/>
      <c r="K60" s="9"/>
      <c r="L60" s="9"/>
      <c r="M60" s="2"/>
    </row>
    <row r="61" spans="1:13" ht="15" x14ac:dyDescent="0.25">
      <c r="A61" s="57"/>
      <c r="B61" s="8"/>
      <c r="C61" s="8"/>
      <c r="D61" s="8"/>
      <c r="E61" s="8"/>
      <c r="F61" s="8"/>
      <c r="G61" s="8"/>
      <c r="H61" s="8"/>
      <c r="I61" s="8"/>
      <c r="J61" s="9"/>
      <c r="K61" s="9"/>
      <c r="L61" s="9"/>
      <c r="M61" s="2"/>
    </row>
    <row r="62" spans="1:13" ht="15" x14ac:dyDescent="0.25">
      <c r="A62" s="502" t="s">
        <v>271</v>
      </c>
      <c r="B62" s="8"/>
      <c r="C62" s="8"/>
      <c r="D62" s="8"/>
      <c r="E62" s="8"/>
      <c r="F62" s="8"/>
      <c r="G62" s="8"/>
      <c r="H62" s="8"/>
      <c r="I62" s="8"/>
      <c r="J62" s="9"/>
      <c r="K62" s="9"/>
      <c r="L62" s="9"/>
      <c r="M62" s="2"/>
    </row>
    <row r="63" spans="1:13" ht="24" x14ac:dyDescent="0.25">
      <c r="A63" s="500" t="s">
        <v>80</v>
      </c>
      <c r="B63" s="8"/>
      <c r="C63" s="8"/>
      <c r="D63" s="8"/>
      <c r="E63" s="8"/>
      <c r="F63" s="8"/>
      <c r="G63" s="8"/>
      <c r="H63" s="8"/>
      <c r="I63" s="8"/>
      <c r="J63" s="9"/>
      <c r="K63" s="9"/>
      <c r="L63" s="9"/>
      <c r="M63" s="2"/>
    </row>
    <row r="64" spans="1:13" s="447" customFormat="1" ht="15" x14ac:dyDescent="0.25">
      <c r="A64" s="502"/>
      <c r="B64" s="449"/>
      <c r="C64" s="449"/>
      <c r="D64" s="449"/>
      <c r="E64" s="449"/>
      <c r="F64" s="449"/>
      <c r="G64" s="449"/>
      <c r="H64" s="449"/>
      <c r="I64" s="449"/>
      <c r="J64" s="450"/>
      <c r="K64" s="450"/>
      <c r="L64" s="450"/>
      <c r="M64" s="448"/>
    </row>
    <row r="65" spans="1:13" ht="15" x14ac:dyDescent="0.25">
      <c r="A65" s="502" t="s">
        <v>279</v>
      </c>
      <c r="B65" s="8"/>
      <c r="C65" s="8"/>
      <c r="D65" s="8"/>
      <c r="E65" s="8"/>
      <c r="F65" s="8"/>
      <c r="G65" s="8"/>
      <c r="H65" s="8"/>
      <c r="I65" s="8"/>
      <c r="J65" s="9"/>
      <c r="K65" s="9"/>
      <c r="L65" s="9"/>
      <c r="M65" s="2"/>
    </row>
    <row r="66" spans="1:13" ht="36" x14ac:dyDescent="0.25">
      <c r="A66" s="499" t="s">
        <v>265</v>
      </c>
      <c r="B66" s="8"/>
      <c r="C66" s="8"/>
      <c r="D66" s="8"/>
      <c r="E66" s="8"/>
      <c r="F66" s="8"/>
      <c r="G66" s="8"/>
      <c r="H66" s="8"/>
      <c r="I66" s="8"/>
      <c r="J66" s="9"/>
      <c r="K66" s="9"/>
      <c r="L66" s="9"/>
      <c r="M66" s="2"/>
    </row>
    <row r="67" spans="1:13" ht="24" x14ac:dyDescent="0.25">
      <c r="A67" s="499" t="s">
        <v>358</v>
      </c>
      <c r="B67" s="8"/>
      <c r="C67" s="8"/>
      <c r="D67" s="8"/>
      <c r="E67" s="8"/>
      <c r="F67" s="8"/>
      <c r="G67" s="8"/>
      <c r="H67" s="8"/>
      <c r="I67" s="8"/>
      <c r="J67" s="9"/>
      <c r="K67" s="9"/>
      <c r="L67" s="9"/>
      <c r="M67" s="2"/>
    </row>
    <row r="68" spans="1:13" ht="15" x14ac:dyDescent="0.25">
      <c r="A68" s="499" t="s">
        <v>266</v>
      </c>
      <c r="B68" s="8"/>
      <c r="C68" s="8"/>
      <c r="D68" s="8"/>
      <c r="E68" s="8"/>
      <c r="F68" s="8"/>
      <c r="G68" s="8"/>
      <c r="H68" s="8"/>
      <c r="I68" s="8"/>
      <c r="J68" s="9"/>
      <c r="K68" s="9"/>
      <c r="L68" s="9"/>
      <c r="M68" s="2"/>
    </row>
    <row r="69" spans="1:13" ht="15" x14ac:dyDescent="0.25">
      <c r="A69" s="503"/>
      <c r="B69" s="8"/>
      <c r="C69" s="8"/>
      <c r="D69" s="8"/>
      <c r="E69" s="8"/>
      <c r="F69" s="8"/>
      <c r="G69" s="8"/>
      <c r="H69" s="8"/>
      <c r="I69" s="8"/>
      <c r="J69" s="9"/>
      <c r="K69" s="9"/>
      <c r="L69" s="9"/>
      <c r="M69" s="2"/>
    </row>
    <row r="70" spans="1:13" ht="15" x14ac:dyDescent="0.25">
      <c r="A70" s="502" t="s">
        <v>280</v>
      </c>
      <c r="B70" s="8"/>
      <c r="C70" s="8"/>
      <c r="D70" s="8"/>
      <c r="E70" s="8"/>
      <c r="F70" s="8"/>
      <c r="G70" s="8"/>
      <c r="H70" s="8"/>
      <c r="I70" s="8"/>
      <c r="J70" s="9"/>
      <c r="K70" s="9"/>
      <c r="L70" s="9"/>
      <c r="M70" s="2"/>
    </row>
    <row r="71" spans="1:13" ht="15" x14ac:dyDescent="0.25">
      <c r="A71" s="500" t="s">
        <v>75</v>
      </c>
      <c r="B71" s="8"/>
      <c r="C71" s="8"/>
      <c r="D71" s="8"/>
      <c r="E71" s="8"/>
      <c r="F71" s="8"/>
      <c r="G71" s="8"/>
      <c r="H71" s="8"/>
      <c r="I71" s="8"/>
      <c r="J71" s="9"/>
      <c r="K71" s="9"/>
      <c r="L71" s="9"/>
      <c r="M71" s="2"/>
    </row>
    <row r="72" spans="1:13" ht="48" x14ac:dyDescent="0.25">
      <c r="A72" s="500" t="s">
        <v>289</v>
      </c>
      <c r="B72" s="8"/>
      <c r="C72" s="8"/>
      <c r="D72" s="8"/>
      <c r="E72" s="8"/>
      <c r="F72" s="8"/>
      <c r="G72" s="8"/>
      <c r="H72" s="8"/>
      <c r="I72" s="8"/>
      <c r="J72" s="9"/>
      <c r="K72" s="9"/>
      <c r="L72" s="9"/>
      <c r="M72" s="2"/>
    </row>
    <row r="73" spans="1:13" ht="15" x14ac:dyDescent="0.25">
      <c r="A73" s="500"/>
      <c r="B73" s="8"/>
      <c r="C73" s="8"/>
      <c r="D73" s="8"/>
      <c r="E73" s="8"/>
      <c r="F73" s="8"/>
      <c r="G73" s="8"/>
      <c r="H73" s="8"/>
      <c r="I73" s="8"/>
      <c r="J73" s="9"/>
      <c r="K73" s="9"/>
      <c r="L73" s="9"/>
      <c r="M73" s="2"/>
    </row>
    <row r="74" spans="1:13" ht="36" x14ac:dyDescent="0.25">
      <c r="A74" s="500" t="s">
        <v>315</v>
      </c>
      <c r="B74" s="8"/>
      <c r="C74" s="8"/>
      <c r="D74" s="8"/>
      <c r="E74" s="8"/>
      <c r="F74" s="8"/>
      <c r="G74" s="8"/>
      <c r="H74" s="8"/>
      <c r="I74" s="8"/>
      <c r="J74" s="9"/>
      <c r="K74" s="9"/>
      <c r="L74" s="9"/>
      <c r="M74" s="2"/>
    </row>
    <row r="75" spans="1:13" ht="15" x14ac:dyDescent="0.25">
      <c r="A75" s="500"/>
      <c r="B75" s="8"/>
      <c r="C75" s="8"/>
      <c r="D75" s="8"/>
      <c r="E75" s="8"/>
      <c r="F75" s="8"/>
      <c r="G75" s="8"/>
      <c r="H75" s="8"/>
      <c r="I75" s="8"/>
      <c r="J75" s="9"/>
      <c r="K75" s="9"/>
      <c r="L75" s="9"/>
      <c r="M75" s="2"/>
    </row>
    <row r="76" spans="1:13" ht="15" x14ac:dyDescent="0.25">
      <c r="A76" s="502" t="s">
        <v>281</v>
      </c>
      <c r="B76" s="8"/>
      <c r="C76" s="8"/>
      <c r="D76" s="8"/>
      <c r="E76" s="8"/>
      <c r="F76" s="8"/>
      <c r="G76" s="8"/>
      <c r="H76" s="8"/>
      <c r="I76" s="8"/>
      <c r="J76" s="9"/>
      <c r="K76" s="9"/>
      <c r="L76" s="9"/>
      <c r="M76" s="2"/>
    </row>
    <row r="77" spans="1:13" ht="36" x14ac:dyDescent="0.25">
      <c r="A77" s="500" t="s">
        <v>290</v>
      </c>
      <c r="B77" s="8"/>
      <c r="C77" s="8"/>
      <c r="D77" s="8"/>
      <c r="E77" s="8"/>
      <c r="F77" s="8"/>
      <c r="G77" s="8"/>
      <c r="H77" s="8"/>
      <c r="I77" s="8"/>
      <c r="J77" s="9"/>
      <c r="K77" s="9"/>
      <c r="L77" s="9"/>
      <c r="M77" s="2"/>
    </row>
    <row r="78" spans="1:13" ht="15" x14ac:dyDescent="0.25">
      <c r="A78" s="500"/>
      <c r="B78" s="8"/>
      <c r="C78" s="8"/>
      <c r="D78" s="8"/>
      <c r="E78" s="8"/>
      <c r="F78" s="8"/>
      <c r="G78" s="8"/>
      <c r="H78" s="8"/>
      <c r="I78" s="8"/>
      <c r="J78" s="9"/>
      <c r="K78" s="9"/>
      <c r="L78" s="9"/>
      <c r="M78" s="2"/>
    </row>
    <row r="79" spans="1:13" ht="36" x14ac:dyDescent="0.25">
      <c r="A79" s="504" t="s">
        <v>267</v>
      </c>
      <c r="B79" s="8"/>
      <c r="C79" s="8"/>
      <c r="D79" s="8"/>
      <c r="E79" s="8"/>
      <c r="F79" s="8"/>
      <c r="G79" s="8"/>
      <c r="H79" s="8"/>
      <c r="I79" s="8"/>
      <c r="J79" s="9"/>
      <c r="K79" s="9"/>
      <c r="L79" s="9"/>
      <c r="M79" s="2"/>
    </row>
    <row r="80" spans="1:13" ht="15" x14ac:dyDescent="0.25">
      <c r="A80" s="500"/>
      <c r="B80" s="8"/>
      <c r="C80" s="8"/>
      <c r="D80" s="8"/>
      <c r="E80" s="8"/>
      <c r="F80" s="8"/>
      <c r="G80" s="8"/>
      <c r="H80" s="8"/>
      <c r="I80" s="8"/>
      <c r="J80" s="9"/>
      <c r="K80" s="9"/>
      <c r="L80" s="9"/>
      <c r="M80" s="2"/>
    </row>
    <row r="81" spans="1:13" ht="15" x14ac:dyDescent="0.25">
      <c r="A81" s="502" t="s">
        <v>197</v>
      </c>
      <c r="B81" s="8"/>
      <c r="C81" s="8"/>
      <c r="D81" s="8"/>
      <c r="E81" s="8"/>
      <c r="F81" s="8"/>
      <c r="G81" s="8"/>
      <c r="H81" s="8"/>
      <c r="I81" s="8"/>
      <c r="J81" s="9"/>
      <c r="K81" s="9"/>
      <c r="L81" s="9"/>
      <c r="M81" s="2"/>
    </row>
    <row r="82" spans="1:13" ht="36" x14ac:dyDescent="0.25">
      <c r="A82" s="500" t="s">
        <v>268</v>
      </c>
      <c r="B82" s="8"/>
      <c r="C82" s="8"/>
      <c r="D82" s="8"/>
      <c r="E82" s="8"/>
      <c r="F82" s="8"/>
      <c r="G82" s="8"/>
      <c r="H82" s="8"/>
      <c r="I82" s="8"/>
      <c r="J82" s="9"/>
      <c r="K82" s="9"/>
      <c r="L82" s="9"/>
      <c r="M82" s="2"/>
    </row>
    <row r="83" spans="1:13" ht="36" x14ac:dyDescent="0.25">
      <c r="A83" s="500" t="s">
        <v>304</v>
      </c>
      <c r="B83" s="8"/>
      <c r="C83" s="8"/>
      <c r="D83" s="8"/>
      <c r="E83" s="8"/>
      <c r="F83" s="8"/>
      <c r="G83" s="8"/>
      <c r="H83" s="8"/>
      <c r="I83" s="8"/>
      <c r="J83" s="9"/>
      <c r="K83" s="9"/>
      <c r="L83" s="9"/>
      <c r="M83" s="2"/>
    </row>
    <row r="84" spans="1:13" ht="15" x14ac:dyDescent="0.25">
      <c r="A84" s="500"/>
      <c r="B84" s="8"/>
      <c r="C84" s="8"/>
      <c r="D84" s="8"/>
      <c r="E84" s="8"/>
      <c r="F84" s="8"/>
      <c r="G84" s="8"/>
      <c r="H84" s="8"/>
      <c r="I84" s="8"/>
      <c r="J84" s="9"/>
      <c r="K84" s="9"/>
      <c r="L84" s="9"/>
      <c r="M84" s="2"/>
    </row>
    <row r="85" spans="1:13" ht="24" x14ac:dyDescent="0.25">
      <c r="A85" s="502" t="s">
        <v>310</v>
      </c>
      <c r="B85" s="8"/>
      <c r="C85" s="8"/>
      <c r="D85" s="8"/>
      <c r="E85" s="8"/>
      <c r="F85" s="8"/>
      <c r="G85" s="8"/>
      <c r="H85" s="8"/>
      <c r="I85" s="8"/>
      <c r="J85" s="9"/>
      <c r="K85" s="9"/>
      <c r="L85" s="9"/>
      <c r="M85" s="2"/>
    </row>
    <row r="86" spans="1:13" x14ac:dyDescent="0.2">
      <c r="A86" s="477" t="s">
        <v>305</v>
      </c>
    </row>
    <row r="87" spans="1:13" ht="15" x14ac:dyDescent="0.25">
      <c r="A87" s="478" t="s">
        <v>43</v>
      </c>
      <c r="B87" s="8"/>
      <c r="C87" s="8"/>
      <c r="D87" s="8"/>
      <c r="E87" s="8"/>
      <c r="F87" s="8"/>
      <c r="G87" s="8"/>
      <c r="H87" s="8"/>
      <c r="I87" s="8"/>
      <c r="J87" s="9"/>
      <c r="K87" s="9"/>
      <c r="L87" s="9"/>
      <c r="M87" s="2"/>
    </row>
    <row r="88" spans="1:13" ht="24" x14ac:dyDescent="0.25">
      <c r="A88" s="590" t="s">
        <v>359</v>
      </c>
      <c r="B88" s="8"/>
      <c r="C88" s="8"/>
      <c r="D88" s="8"/>
      <c r="E88" s="8"/>
      <c r="F88" s="8"/>
      <c r="G88" s="8"/>
      <c r="H88" s="8"/>
      <c r="I88" s="8"/>
      <c r="J88" s="9"/>
      <c r="K88" s="9"/>
      <c r="L88" s="9"/>
      <c r="M88" s="2"/>
    </row>
    <row r="89" spans="1:13" ht="24" x14ac:dyDescent="0.2">
      <c r="A89" s="477" t="s">
        <v>295</v>
      </c>
    </row>
    <row r="90" spans="1:13" ht="15" x14ac:dyDescent="0.25">
      <c r="A90" s="502"/>
      <c r="B90" s="8"/>
      <c r="C90" s="8"/>
      <c r="D90" s="8"/>
      <c r="E90" s="8"/>
      <c r="F90" s="8"/>
      <c r="G90" s="8"/>
      <c r="H90" s="8"/>
      <c r="I90" s="8"/>
      <c r="J90" s="9"/>
      <c r="K90" s="9"/>
      <c r="L90" s="9"/>
      <c r="M90" s="2"/>
    </row>
    <row r="91" spans="1:13" ht="36" x14ac:dyDescent="0.2">
      <c r="A91" s="500" t="s">
        <v>269</v>
      </c>
    </row>
    <row r="92" spans="1:13" x14ac:dyDescent="0.2">
      <c r="A92" s="502"/>
    </row>
    <row r="93" spans="1:13" s="476" customFormat="1" ht="24" x14ac:dyDescent="0.25">
      <c r="A93" s="502" t="s">
        <v>311</v>
      </c>
      <c r="B93" s="449"/>
      <c r="C93" s="449"/>
      <c r="D93" s="449"/>
      <c r="E93" s="449"/>
      <c r="F93" s="449"/>
      <c r="G93" s="449"/>
      <c r="H93" s="449"/>
      <c r="I93" s="449"/>
      <c r="J93" s="450"/>
      <c r="K93" s="450"/>
      <c r="L93" s="450"/>
      <c r="M93" s="448"/>
    </row>
    <row r="94" spans="1:13" s="476" customFormat="1" x14ac:dyDescent="0.2">
      <c r="A94" s="477" t="s">
        <v>312</v>
      </c>
    </row>
    <row r="95" spans="1:13" s="476" customFormat="1" ht="15" x14ac:dyDescent="0.25">
      <c r="A95" s="478" t="s">
        <v>43</v>
      </c>
      <c r="B95" s="449"/>
      <c r="C95" s="449"/>
      <c r="D95" s="449"/>
      <c r="E95" s="449"/>
      <c r="F95" s="449"/>
      <c r="G95" s="449"/>
      <c r="H95" s="449"/>
      <c r="I95" s="449"/>
      <c r="J95" s="450"/>
      <c r="K95" s="450"/>
      <c r="L95" s="450"/>
      <c r="M95" s="448"/>
    </row>
    <row r="96" spans="1:13" s="476" customFormat="1" ht="24" x14ac:dyDescent="0.25">
      <c r="A96" s="477" t="s">
        <v>291</v>
      </c>
      <c r="B96" s="449"/>
      <c r="C96" s="449"/>
      <c r="D96" s="449"/>
      <c r="E96" s="449"/>
      <c r="F96" s="449"/>
      <c r="G96" s="449"/>
      <c r="H96" s="449"/>
      <c r="I96" s="449"/>
      <c r="J96" s="450"/>
      <c r="K96" s="450"/>
      <c r="L96" s="450"/>
      <c r="M96" s="448"/>
    </row>
    <row r="97" spans="1:13" s="476" customFormat="1" ht="24" x14ac:dyDescent="0.2">
      <c r="A97" s="477" t="s">
        <v>295</v>
      </c>
    </row>
    <row r="98" spans="1:13" s="476" customFormat="1" ht="15" x14ac:dyDescent="0.25">
      <c r="A98" s="502"/>
      <c r="B98" s="449"/>
      <c r="C98" s="449"/>
      <c r="D98" s="449"/>
      <c r="E98" s="449"/>
      <c r="F98" s="449"/>
      <c r="G98" s="449"/>
      <c r="H98" s="449"/>
      <c r="I98" s="449"/>
      <c r="J98" s="450"/>
      <c r="K98" s="450"/>
      <c r="L98" s="450"/>
      <c r="M98" s="448"/>
    </row>
    <row r="99" spans="1:13" s="476" customFormat="1" ht="36" x14ac:dyDescent="0.2">
      <c r="A99" s="500" t="s">
        <v>269</v>
      </c>
    </row>
    <row r="100" spans="1:13" s="476" customFormat="1" x14ac:dyDescent="0.2">
      <c r="A100" s="500"/>
    </row>
    <row r="101" spans="1:13" x14ac:dyDescent="0.2">
      <c r="A101" s="502" t="s">
        <v>306</v>
      </c>
    </row>
    <row r="102" spans="1:13" x14ac:dyDescent="0.2">
      <c r="A102" s="500" t="s">
        <v>46</v>
      </c>
    </row>
    <row r="103" spans="1:13" x14ac:dyDescent="0.2">
      <c r="A103" s="500"/>
    </row>
    <row r="104" spans="1:13" x14ac:dyDescent="0.2">
      <c r="A104" s="502" t="s">
        <v>307</v>
      </c>
    </row>
    <row r="105" spans="1:13" ht="24" x14ac:dyDescent="0.2">
      <c r="A105" s="500" t="s">
        <v>78</v>
      </c>
    </row>
    <row r="106" spans="1:13" x14ac:dyDescent="0.2">
      <c r="A106" s="500"/>
    </row>
    <row r="107" spans="1:13" x14ac:dyDescent="0.2">
      <c r="A107" s="502" t="s">
        <v>308</v>
      </c>
    </row>
    <row r="108" spans="1:13" x14ac:dyDescent="0.2">
      <c r="A108" s="750" t="s">
        <v>31</v>
      </c>
    </row>
    <row r="109" spans="1:13" s="476" customFormat="1" x14ac:dyDescent="0.2">
      <c r="A109" s="750" t="s">
        <v>361</v>
      </c>
    </row>
    <row r="110" spans="1:13" s="476" customFormat="1" x14ac:dyDescent="0.2">
      <c r="A110" s="750" t="s">
        <v>362</v>
      </c>
    </row>
    <row r="111" spans="1:13" s="476" customFormat="1" ht="24" x14ac:dyDescent="0.2">
      <c r="A111" s="750" t="s">
        <v>363</v>
      </c>
    </row>
    <row r="112" spans="1:13" ht="24" x14ac:dyDescent="0.2">
      <c r="A112" s="750" t="s">
        <v>49</v>
      </c>
    </row>
    <row r="113" spans="1:1" x14ac:dyDescent="0.2">
      <c r="A113" s="750" t="s">
        <v>32</v>
      </c>
    </row>
    <row r="114" spans="1:1" x14ac:dyDescent="0.2">
      <c r="A114" s="505"/>
    </row>
    <row r="115" spans="1:1" x14ac:dyDescent="0.2">
      <c r="A115" s="498" t="s">
        <v>309</v>
      </c>
    </row>
    <row r="116" spans="1:1" ht="60" x14ac:dyDescent="0.2">
      <c r="A116" s="751" t="s">
        <v>364</v>
      </c>
    </row>
    <row r="117" spans="1:1" s="476" customFormat="1" x14ac:dyDescent="0.2">
      <c r="A117" s="751" t="s">
        <v>318</v>
      </c>
    </row>
    <row r="118" spans="1:1" x14ac:dyDescent="0.2">
      <c r="A118" s="751" t="s">
        <v>317</v>
      </c>
    </row>
    <row r="119" spans="1:1" ht="15" x14ac:dyDescent="0.2">
      <c r="A119" s="532" t="s">
        <v>91</v>
      </c>
    </row>
  </sheetData>
  <sheetProtection sheet="1" objects="1" scenarios="1"/>
  <hyperlinks>
    <hyperlink ref="A19" r:id="rId1"/>
    <hyperlink ref="A20" r:id="rId2"/>
    <hyperlink ref="A21" r:id="rId3"/>
    <hyperlink ref="A22" r:id="rId4"/>
    <hyperlink ref="A18" r:id="rId5"/>
    <hyperlink ref="A87" location="Instructions!A20" display="(See the General Note on Travel Expenses/Rates above.)"/>
    <hyperlink ref="A95" location="Instructions!A20" display="(See the General Note on Travel Expenses/Rates above.)"/>
  </hyperlinks>
  <pageMargins left="0.25" right="0.25" top="0.75" bottom="0.75" header="0.25" footer="0.25"/>
  <pageSetup paperSize="5" fitToHeight="0" orientation="portrait" r:id="rId6"/>
  <headerFooter>
    <oddHeader>&amp;CDLEP
RECIPIENT CLAIM SUMMARY and/or ADVANCE CLAIM FORM</oddHeader>
    <oddFooter>&amp;CInstructions&amp;RPage &amp;P of &amp;N</oddFooter>
  </headerFooter>
  <rowBreaks count="2" manualBreakCount="2">
    <brk id="37" max="16383" man="1"/>
    <brk id="80"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8"/>
  <sheetViews>
    <sheetView showGridLines="0" showRuler="0" zoomScale="80" zoomScaleNormal="80" zoomScalePageLayoutView="90" workbookViewId="0">
      <selection activeCell="D12" sqref="D12"/>
    </sheetView>
  </sheetViews>
  <sheetFormatPr defaultColWidth="9.140625" defaultRowHeight="12.75" x14ac:dyDescent="0.2"/>
  <cols>
    <col min="1" max="1" width="30.7109375" style="453" customWidth="1"/>
    <col min="2" max="4" width="30.7109375" style="451" customWidth="1"/>
    <col min="5" max="9" width="20.7109375" style="451" customWidth="1"/>
    <col min="10" max="12" width="0" style="451" hidden="1" customWidth="1"/>
    <col min="13" max="16384" width="9.140625" style="451"/>
  </cols>
  <sheetData>
    <row r="1" spans="1:12" ht="45" customHeight="1" x14ac:dyDescent="0.2">
      <c r="A1" s="592" t="str">
        <f>'1. Recipient Information'!B6</f>
        <v xml:space="preserve"> </v>
      </c>
      <c r="B1" s="592"/>
      <c r="C1" s="592"/>
      <c r="D1" s="592"/>
      <c r="E1" s="592"/>
      <c r="F1" s="592"/>
      <c r="G1" s="592"/>
      <c r="H1" s="592"/>
      <c r="I1" s="592"/>
    </row>
    <row r="2" spans="1:12" ht="20.100000000000001" customHeight="1" x14ac:dyDescent="0.35">
      <c r="A2" s="726" t="s">
        <v>275</v>
      </c>
      <c r="B2" s="726"/>
      <c r="C2" s="726"/>
      <c r="D2" s="726"/>
      <c r="E2" s="726"/>
      <c r="F2" s="726"/>
      <c r="G2" s="726"/>
      <c r="H2" s="726"/>
      <c r="I2" s="726"/>
    </row>
    <row r="3" spans="1:12" ht="15" customHeight="1" x14ac:dyDescent="0.25">
      <c r="A3" s="456" t="s">
        <v>21</v>
      </c>
      <c r="B3" s="457" t="str">
        <f>'3. Summary of Request'!B4</f>
        <v xml:space="preserve"> to  </v>
      </c>
      <c r="C3" s="458"/>
      <c r="D3" s="458"/>
      <c r="E3" s="458"/>
      <c r="F3" s="458"/>
      <c r="G3" s="455"/>
      <c r="H3" s="455"/>
    </row>
    <row r="4" spans="1:12" ht="15" customHeight="1" x14ac:dyDescent="0.25">
      <c r="A4" s="456" t="s">
        <v>8</v>
      </c>
      <c r="B4" s="342" t="str">
        <f>'1. Recipient Information'!B7</f>
        <v xml:space="preserve"> </v>
      </c>
      <c r="C4" s="459"/>
      <c r="D4" s="460"/>
      <c r="E4" s="27"/>
      <c r="F4" s="27"/>
      <c r="G4" s="455"/>
      <c r="H4" s="455"/>
    </row>
    <row r="5" spans="1:12" ht="15" customHeight="1" x14ac:dyDescent="0.25">
      <c r="A5" s="465"/>
      <c r="B5" s="465"/>
      <c r="C5" s="466"/>
      <c r="D5" s="455"/>
      <c r="E5" s="455"/>
      <c r="F5" s="467"/>
      <c r="G5" s="468" t="s">
        <v>4</v>
      </c>
      <c r="H5" s="120">
        <f>SUM(H8:H57)</f>
        <v>0</v>
      </c>
      <c r="I5" s="142" t="s">
        <v>235</v>
      </c>
    </row>
    <row r="6" spans="1:12" ht="45" customHeight="1" x14ac:dyDescent="0.2">
      <c r="A6" s="469" t="s">
        <v>0</v>
      </c>
      <c r="B6" s="469" t="s">
        <v>36</v>
      </c>
      <c r="C6" s="461" t="s">
        <v>1</v>
      </c>
      <c r="D6" s="469" t="s">
        <v>2</v>
      </c>
      <c r="E6" s="469" t="s">
        <v>37</v>
      </c>
      <c r="F6" s="461" t="s">
        <v>24</v>
      </c>
      <c r="G6" s="461" t="s">
        <v>92</v>
      </c>
      <c r="H6" s="470" t="s">
        <v>38</v>
      </c>
      <c r="I6" s="142" t="s">
        <v>100</v>
      </c>
    </row>
    <row r="7" spans="1:12" s="462" customFormat="1" ht="15.75" thickBot="1" x14ac:dyDescent="0.25">
      <c r="A7" s="379" t="s">
        <v>233</v>
      </c>
      <c r="B7" s="379" t="s">
        <v>285</v>
      </c>
      <c r="C7" s="385" t="s">
        <v>230</v>
      </c>
      <c r="D7" s="397" t="s">
        <v>239</v>
      </c>
      <c r="E7" s="398">
        <v>1235.57</v>
      </c>
      <c r="F7" s="386">
        <v>86.4</v>
      </c>
      <c r="G7" s="400">
        <v>18.53</v>
      </c>
      <c r="H7" s="399">
        <v>1340.5</v>
      </c>
      <c r="I7" s="406"/>
      <c r="K7" s="462" t="s">
        <v>102</v>
      </c>
      <c r="L7" s="462" t="s">
        <v>101</v>
      </c>
    </row>
    <row r="8" spans="1:12" s="462" customFormat="1" ht="15" x14ac:dyDescent="0.25">
      <c r="A8" s="463"/>
      <c r="B8" s="463"/>
      <c r="C8" s="463" t="s">
        <v>91</v>
      </c>
      <c r="D8" s="463"/>
      <c r="E8" s="471"/>
      <c r="F8" s="471"/>
      <c r="G8" s="471"/>
      <c r="H8" s="404">
        <f t="shared" ref="H8:H57" si="0">IFERROR(SUM(E8:G8),0)</f>
        <v>0</v>
      </c>
      <c r="I8" s="314"/>
    </row>
    <row r="9" spans="1:12" s="462" customFormat="1" ht="15" x14ac:dyDescent="0.25">
      <c r="A9" s="463"/>
      <c r="B9" s="463"/>
      <c r="C9" s="463"/>
      <c r="D9" s="463"/>
      <c r="E9" s="471"/>
      <c r="F9" s="471"/>
      <c r="G9" s="471"/>
      <c r="H9" s="404">
        <f t="shared" si="0"/>
        <v>0</v>
      </c>
      <c r="I9" s="314"/>
    </row>
    <row r="10" spans="1:12" s="462" customFormat="1" ht="15" x14ac:dyDescent="0.25">
      <c r="A10" s="463"/>
      <c r="B10" s="463"/>
      <c r="C10" s="463"/>
      <c r="D10" s="463"/>
      <c r="E10" s="471"/>
      <c r="F10" s="471"/>
      <c r="G10" s="471"/>
      <c r="H10" s="404">
        <f t="shared" si="0"/>
        <v>0</v>
      </c>
      <c r="I10" s="314"/>
    </row>
    <row r="11" spans="1:12" s="462" customFormat="1" ht="15" x14ac:dyDescent="0.25">
      <c r="A11" s="463"/>
      <c r="B11" s="463"/>
      <c r="C11" s="463"/>
      <c r="D11" s="463"/>
      <c r="E11" s="471"/>
      <c r="F11" s="471"/>
      <c r="G11" s="471"/>
      <c r="H11" s="404">
        <f t="shared" si="0"/>
        <v>0</v>
      </c>
      <c r="I11" s="314"/>
    </row>
    <row r="12" spans="1:12" s="462" customFormat="1" ht="15" x14ac:dyDescent="0.25">
      <c r="A12" s="463"/>
      <c r="B12" s="463"/>
      <c r="C12" s="463"/>
      <c r="D12" s="463"/>
      <c r="E12" s="471"/>
      <c r="F12" s="471"/>
      <c r="G12" s="471"/>
      <c r="H12" s="404">
        <f t="shared" si="0"/>
        <v>0</v>
      </c>
      <c r="I12" s="314"/>
    </row>
    <row r="13" spans="1:12" s="462" customFormat="1" ht="15" x14ac:dyDescent="0.25">
      <c r="A13" s="463"/>
      <c r="B13" s="463"/>
      <c r="C13" s="463"/>
      <c r="D13" s="463"/>
      <c r="E13" s="471"/>
      <c r="F13" s="471"/>
      <c r="G13" s="471"/>
      <c r="H13" s="404">
        <f t="shared" si="0"/>
        <v>0</v>
      </c>
      <c r="I13" s="314"/>
    </row>
    <row r="14" spans="1:12" s="462" customFormat="1" ht="15" x14ac:dyDescent="0.25">
      <c r="A14" s="463"/>
      <c r="B14" s="463"/>
      <c r="C14" s="463"/>
      <c r="D14" s="463"/>
      <c r="E14" s="471"/>
      <c r="F14" s="471"/>
      <c r="G14" s="471"/>
      <c r="H14" s="127">
        <f>IFERROR(SUM(E14:G14),0)</f>
        <v>0</v>
      </c>
      <c r="I14" s="314"/>
    </row>
    <row r="15" spans="1:12" s="462" customFormat="1" ht="15" x14ac:dyDescent="0.25">
      <c r="A15" s="463"/>
      <c r="B15" s="463"/>
      <c r="C15" s="463"/>
      <c r="D15" s="463"/>
      <c r="E15" s="471"/>
      <c r="F15" s="471"/>
      <c r="G15" s="471"/>
      <c r="H15" s="404">
        <f t="shared" si="0"/>
        <v>0</v>
      </c>
      <c r="I15" s="314"/>
    </row>
    <row r="16" spans="1:12" s="462" customFormat="1" ht="15" x14ac:dyDescent="0.25">
      <c r="A16" s="463"/>
      <c r="B16" s="463"/>
      <c r="C16" s="463"/>
      <c r="D16" s="463"/>
      <c r="E16" s="471"/>
      <c r="F16" s="471"/>
      <c r="G16" s="471"/>
      <c r="H16" s="404">
        <f t="shared" si="0"/>
        <v>0</v>
      </c>
      <c r="I16" s="314"/>
    </row>
    <row r="17" spans="1:9" s="462" customFormat="1" ht="15" x14ac:dyDescent="0.25">
      <c r="A17" s="463"/>
      <c r="B17" s="463"/>
      <c r="C17" s="463"/>
      <c r="D17" s="463"/>
      <c r="E17" s="471"/>
      <c r="F17" s="471"/>
      <c r="G17" s="471"/>
      <c r="H17" s="404">
        <f t="shared" si="0"/>
        <v>0</v>
      </c>
      <c r="I17" s="314"/>
    </row>
    <row r="18" spans="1:9" s="462" customFormat="1" ht="15" x14ac:dyDescent="0.25">
      <c r="A18" s="463"/>
      <c r="B18" s="463"/>
      <c r="C18" s="463"/>
      <c r="D18" s="463"/>
      <c r="E18" s="471"/>
      <c r="F18" s="471"/>
      <c r="G18" s="471"/>
      <c r="H18" s="404">
        <f t="shared" si="0"/>
        <v>0</v>
      </c>
      <c r="I18" s="314"/>
    </row>
    <row r="19" spans="1:9" s="462" customFormat="1" ht="15" x14ac:dyDescent="0.25">
      <c r="A19" s="463"/>
      <c r="B19" s="463"/>
      <c r="C19" s="463"/>
      <c r="D19" s="463"/>
      <c r="E19" s="471"/>
      <c r="F19" s="471"/>
      <c r="G19" s="471"/>
      <c r="H19" s="404">
        <f t="shared" si="0"/>
        <v>0</v>
      </c>
      <c r="I19" s="314"/>
    </row>
    <row r="20" spans="1:9" s="462" customFormat="1" ht="15" x14ac:dyDescent="0.25">
      <c r="A20" s="463"/>
      <c r="B20" s="463"/>
      <c r="C20" s="463"/>
      <c r="D20" s="463"/>
      <c r="E20" s="471"/>
      <c r="F20" s="471"/>
      <c r="G20" s="471"/>
      <c r="H20" s="404">
        <f t="shared" si="0"/>
        <v>0</v>
      </c>
      <c r="I20" s="314"/>
    </row>
    <row r="21" spans="1:9" s="462" customFormat="1" ht="15" x14ac:dyDescent="0.25">
      <c r="A21" s="463"/>
      <c r="B21" s="463"/>
      <c r="C21" s="463"/>
      <c r="D21" s="463"/>
      <c r="E21" s="471"/>
      <c r="F21" s="471"/>
      <c r="G21" s="471"/>
      <c r="H21" s="404">
        <f t="shared" si="0"/>
        <v>0</v>
      </c>
      <c r="I21" s="314"/>
    </row>
    <row r="22" spans="1:9" s="462" customFormat="1" ht="15" x14ac:dyDescent="0.25">
      <c r="A22" s="463"/>
      <c r="B22" s="463"/>
      <c r="C22" s="463"/>
      <c r="D22" s="463"/>
      <c r="E22" s="471"/>
      <c r="F22" s="471"/>
      <c r="G22" s="471"/>
      <c r="H22" s="404">
        <f t="shared" si="0"/>
        <v>0</v>
      </c>
      <c r="I22" s="314"/>
    </row>
    <row r="23" spans="1:9" s="462" customFormat="1" ht="15" x14ac:dyDescent="0.25">
      <c r="A23" s="463"/>
      <c r="B23" s="463"/>
      <c r="C23" s="463"/>
      <c r="D23" s="463"/>
      <c r="E23" s="471"/>
      <c r="F23" s="471"/>
      <c r="G23" s="471"/>
      <c r="H23" s="404">
        <f t="shared" si="0"/>
        <v>0</v>
      </c>
      <c r="I23" s="314"/>
    </row>
    <row r="24" spans="1:9" s="462" customFormat="1" ht="15" x14ac:dyDescent="0.25">
      <c r="A24" s="463"/>
      <c r="B24" s="463"/>
      <c r="C24" s="463"/>
      <c r="D24" s="463"/>
      <c r="E24" s="471"/>
      <c r="F24" s="471"/>
      <c r="G24" s="471"/>
      <c r="H24" s="404">
        <f t="shared" si="0"/>
        <v>0</v>
      </c>
      <c r="I24" s="314"/>
    </row>
    <row r="25" spans="1:9" s="462" customFormat="1" ht="15" x14ac:dyDescent="0.25">
      <c r="A25" s="463"/>
      <c r="B25" s="463"/>
      <c r="C25" s="463"/>
      <c r="D25" s="463"/>
      <c r="E25" s="471"/>
      <c r="F25" s="471"/>
      <c r="G25" s="471"/>
      <c r="H25" s="404">
        <f t="shared" si="0"/>
        <v>0</v>
      </c>
      <c r="I25" s="314"/>
    </row>
    <row r="26" spans="1:9" s="462" customFormat="1" ht="15" x14ac:dyDescent="0.25">
      <c r="A26" s="463"/>
      <c r="B26" s="463"/>
      <c r="C26" s="463"/>
      <c r="D26" s="463"/>
      <c r="E26" s="471"/>
      <c r="F26" s="471"/>
      <c r="G26" s="471"/>
      <c r="H26" s="404">
        <f t="shared" si="0"/>
        <v>0</v>
      </c>
      <c r="I26" s="314"/>
    </row>
    <row r="27" spans="1:9" s="462" customFormat="1" ht="15" x14ac:dyDescent="0.25">
      <c r="A27" s="463"/>
      <c r="B27" s="463"/>
      <c r="C27" s="463"/>
      <c r="D27" s="463"/>
      <c r="E27" s="471"/>
      <c r="F27" s="471"/>
      <c r="G27" s="471"/>
      <c r="H27" s="404">
        <f t="shared" si="0"/>
        <v>0</v>
      </c>
      <c r="I27" s="314"/>
    </row>
    <row r="28" spans="1:9" s="462" customFormat="1" ht="15" x14ac:dyDescent="0.25">
      <c r="A28" s="463"/>
      <c r="B28" s="463"/>
      <c r="C28" s="463"/>
      <c r="D28" s="463"/>
      <c r="E28" s="471"/>
      <c r="F28" s="471"/>
      <c r="G28" s="471"/>
      <c r="H28" s="404">
        <f t="shared" si="0"/>
        <v>0</v>
      </c>
      <c r="I28" s="314"/>
    </row>
    <row r="29" spans="1:9" s="452" customFormat="1" ht="15" customHeight="1" x14ac:dyDescent="0.25">
      <c r="A29" s="463"/>
      <c r="B29" s="463"/>
      <c r="C29" s="463"/>
      <c r="D29" s="463"/>
      <c r="E29" s="471"/>
      <c r="F29" s="471"/>
      <c r="G29" s="471"/>
      <c r="H29" s="404">
        <f t="shared" si="0"/>
        <v>0</v>
      </c>
      <c r="I29" s="314"/>
    </row>
    <row r="30" spans="1:9" s="452" customFormat="1" ht="15" x14ac:dyDescent="0.25">
      <c r="A30" s="463"/>
      <c r="B30" s="463"/>
      <c r="C30" s="463"/>
      <c r="D30" s="463"/>
      <c r="E30" s="471"/>
      <c r="F30" s="471"/>
      <c r="G30" s="471"/>
      <c r="H30" s="404">
        <f t="shared" si="0"/>
        <v>0</v>
      </c>
      <c r="I30" s="314"/>
    </row>
    <row r="31" spans="1:9" s="452" customFormat="1" ht="15" x14ac:dyDescent="0.25">
      <c r="A31" s="463"/>
      <c r="B31" s="463"/>
      <c r="C31" s="463"/>
      <c r="D31" s="463"/>
      <c r="E31" s="471"/>
      <c r="F31" s="471"/>
      <c r="G31" s="471"/>
      <c r="H31" s="404">
        <f t="shared" si="0"/>
        <v>0</v>
      </c>
      <c r="I31" s="314"/>
    </row>
    <row r="32" spans="1:9" s="452" customFormat="1" ht="15" x14ac:dyDescent="0.25">
      <c r="A32" s="463"/>
      <c r="B32" s="463"/>
      <c r="C32" s="463"/>
      <c r="D32" s="463"/>
      <c r="E32" s="471"/>
      <c r="F32" s="471"/>
      <c r="G32" s="471"/>
      <c r="H32" s="404">
        <f t="shared" si="0"/>
        <v>0</v>
      </c>
      <c r="I32" s="314"/>
    </row>
    <row r="33" spans="1:9" s="452" customFormat="1" ht="15" x14ac:dyDescent="0.25">
      <c r="A33" s="463"/>
      <c r="B33" s="463"/>
      <c r="C33" s="463"/>
      <c r="D33" s="463"/>
      <c r="E33" s="471"/>
      <c r="F33" s="471"/>
      <c r="G33" s="471"/>
      <c r="H33" s="404">
        <f t="shared" si="0"/>
        <v>0</v>
      </c>
      <c r="I33" s="314"/>
    </row>
    <row r="34" spans="1:9" s="452" customFormat="1" ht="15" x14ac:dyDescent="0.25">
      <c r="A34" s="463"/>
      <c r="B34" s="463"/>
      <c r="C34" s="463"/>
      <c r="D34" s="463"/>
      <c r="E34" s="471"/>
      <c r="F34" s="471"/>
      <c r="G34" s="471"/>
      <c r="H34" s="404">
        <f t="shared" si="0"/>
        <v>0</v>
      </c>
      <c r="I34" s="314"/>
    </row>
    <row r="35" spans="1:9" s="452" customFormat="1" ht="15" x14ac:dyDescent="0.25">
      <c r="A35" s="463"/>
      <c r="B35" s="463"/>
      <c r="C35" s="463"/>
      <c r="D35" s="463"/>
      <c r="E35" s="471"/>
      <c r="F35" s="471"/>
      <c r="G35" s="471"/>
      <c r="H35" s="404">
        <f t="shared" si="0"/>
        <v>0</v>
      </c>
      <c r="I35" s="314"/>
    </row>
    <row r="36" spans="1:9" s="452" customFormat="1" ht="15" x14ac:dyDescent="0.25">
      <c r="A36" s="463"/>
      <c r="B36" s="463"/>
      <c r="C36" s="463"/>
      <c r="D36" s="463"/>
      <c r="E36" s="471"/>
      <c r="F36" s="471"/>
      <c r="G36" s="471"/>
      <c r="H36" s="404">
        <f t="shared" si="0"/>
        <v>0</v>
      </c>
      <c r="I36" s="314"/>
    </row>
    <row r="37" spans="1:9" s="452" customFormat="1" ht="15" x14ac:dyDescent="0.25">
      <c r="A37" s="463"/>
      <c r="B37" s="463"/>
      <c r="C37" s="463"/>
      <c r="D37" s="463"/>
      <c r="E37" s="471"/>
      <c r="F37" s="471"/>
      <c r="G37" s="471"/>
      <c r="H37" s="404">
        <f t="shared" si="0"/>
        <v>0</v>
      </c>
      <c r="I37" s="314"/>
    </row>
    <row r="38" spans="1:9" s="452" customFormat="1" ht="15" x14ac:dyDescent="0.25">
      <c r="A38" s="463"/>
      <c r="B38" s="463"/>
      <c r="C38" s="463"/>
      <c r="D38" s="463"/>
      <c r="E38" s="471"/>
      <c r="F38" s="471"/>
      <c r="G38" s="471"/>
      <c r="H38" s="404">
        <f t="shared" si="0"/>
        <v>0</v>
      </c>
      <c r="I38" s="314"/>
    </row>
    <row r="39" spans="1:9" s="452" customFormat="1" ht="15" x14ac:dyDescent="0.25">
      <c r="A39" s="463"/>
      <c r="B39" s="463"/>
      <c r="C39" s="463"/>
      <c r="D39" s="463"/>
      <c r="E39" s="471"/>
      <c r="F39" s="471"/>
      <c r="G39" s="471"/>
      <c r="H39" s="404">
        <f t="shared" si="0"/>
        <v>0</v>
      </c>
      <c r="I39" s="314"/>
    </row>
    <row r="40" spans="1:9" s="452" customFormat="1" ht="15" x14ac:dyDescent="0.25">
      <c r="A40" s="463"/>
      <c r="B40" s="463"/>
      <c r="C40" s="463"/>
      <c r="D40" s="463"/>
      <c r="E40" s="471"/>
      <c r="F40" s="471"/>
      <c r="G40" s="471"/>
      <c r="H40" s="404">
        <f t="shared" si="0"/>
        <v>0</v>
      </c>
      <c r="I40" s="314"/>
    </row>
    <row r="41" spans="1:9" s="452" customFormat="1" ht="15" x14ac:dyDescent="0.25">
      <c r="A41" s="463"/>
      <c r="B41" s="463"/>
      <c r="C41" s="463"/>
      <c r="D41" s="463"/>
      <c r="E41" s="471"/>
      <c r="F41" s="471"/>
      <c r="G41" s="471"/>
      <c r="H41" s="404">
        <f t="shared" si="0"/>
        <v>0</v>
      </c>
      <c r="I41" s="314"/>
    </row>
    <row r="42" spans="1:9" s="452" customFormat="1" ht="15" x14ac:dyDescent="0.25">
      <c r="A42" s="463"/>
      <c r="B42" s="463"/>
      <c r="C42" s="463"/>
      <c r="D42" s="463"/>
      <c r="E42" s="471"/>
      <c r="F42" s="471"/>
      <c r="G42" s="471"/>
      <c r="H42" s="404">
        <f t="shared" si="0"/>
        <v>0</v>
      </c>
      <c r="I42" s="314"/>
    </row>
    <row r="43" spans="1:9" s="452" customFormat="1" ht="15" x14ac:dyDescent="0.25">
      <c r="A43" s="463"/>
      <c r="B43" s="463"/>
      <c r="C43" s="463"/>
      <c r="D43" s="463"/>
      <c r="E43" s="471"/>
      <c r="F43" s="471"/>
      <c r="G43" s="471"/>
      <c r="H43" s="404">
        <f t="shared" si="0"/>
        <v>0</v>
      </c>
      <c r="I43" s="314"/>
    </row>
    <row r="44" spans="1:9" s="452" customFormat="1" ht="15" x14ac:dyDescent="0.25">
      <c r="A44" s="463"/>
      <c r="B44" s="463"/>
      <c r="C44" s="463"/>
      <c r="D44" s="463"/>
      <c r="E44" s="471"/>
      <c r="F44" s="471"/>
      <c r="G44" s="471"/>
      <c r="H44" s="404">
        <f t="shared" si="0"/>
        <v>0</v>
      </c>
      <c r="I44" s="314"/>
    </row>
    <row r="45" spans="1:9" s="452" customFormat="1" ht="15" x14ac:dyDescent="0.25">
      <c r="A45" s="463"/>
      <c r="B45" s="463"/>
      <c r="C45" s="463"/>
      <c r="D45" s="463"/>
      <c r="E45" s="471"/>
      <c r="F45" s="471"/>
      <c r="G45" s="471"/>
      <c r="H45" s="404">
        <f t="shared" si="0"/>
        <v>0</v>
      </c>
      <c r="I45" s="314"/>
    </row>
    <row r="46" spans="1:9" s="452" customFormat="1" ht="15" x14ac:dyDescent="0.25">
      <c r="A46" s="463"/>
      <c r="B46" s="463"/>
      <c r="C46" s="463"/>
      <c r="D46" s="463"/>
      <c r="E46" s="471"/>
      <c r="F46" s="471"/>
      <c r="G46" s="471"/>
      <c r="H46" s="404">
        <f t="shared" si="0"/>
        <v>0</v>
      </c>
      <c r="I46" s="314"/>
    </row>
    <row r="47" spans="1:9" s="452" customFormat="1" ht="15" x14ac:dyDescent="0.25">
      <c r="A47" s="463"/>
      <c r="B47" s="463"/>
      <c r="C47" s="463"/>
      <c r="D47" s="463"/>
      <c r="E47" s="471"/>
      <c r="F47" s="471"/>
      <c r="G47" s="471"/>
      <c r="H47" s="404">
        <f t="shared" si="0"/>
        <v>0</v>
      </c>
      <c r="I47" s="314"/>
    </row>
    <row r="48" spans="1:9" s="452" customFormat="1" ht="15" x14ac:dyDescent="0.25">
      <c r="A48" s="463"/>
      <c r="B48" s="463"/>
      <c r="C48" s="463"/>
      <c r="D48" s="463"/>
      <c r="E48" s="471"/>
      <c r="F48" s="471"/>
      <c r="G48" s="471"/>
      <c r="H48" s="404">
        <f t="shared" si="0"/>
        <v>0</v>
      </c>
      <c r="I48" s="314"/>
    </row>
    <row r="49" spans="1:9" s="452" customFormat="1" ht="15" x14ac:dyDescent="0.25">
      <c r="A49" s="463"/>
      <c r="B49" s="463"/>
      <c r="C49" s="463"/>
      <c r="D49" s="463"/>
      <c r="E49" s="471"/>
      <c r="F49" s="471"/>
      <c r="G49" s="471"/>
      <c r="H49" s="404">
        <f t="shared" si="0"/>
        <v>0</v>
      </c>
      <c r="I49" s="314"/>
    </row>
    <row r="50" spans="1:9" s="452" customFormat="1" ht="15" x14ac:dyDescent="0.25">
      <c r="A50" s="463"/>
      <c r="B50" s="463"/>
      <c r="C50" s="463"/>
      <c r="D50" s="463"/>
      <c r="E50" s="471"/>
      <c r="F50" s="471"/>
      <c r="G50" s="471"/>
      <c r="H50" s="404">
        <f t="shared" si="0"/>
        <v>0</v>
      </c>
      <c r="I50" s="314"/>
    </row>
    <row r="51" spans="1:9" s="452" customFormat="1" ht="15" x14ac:dyDescent="0.25">
      <c r="A51" s="463"/>
      <c r="B51" s="463"/>
      <c r="C51" s="463"/>
      <c r="D51" s="463"/>
      <c r="E51" s="471"/>
      <c r="F51" s="471"/>
      <c r="G51" s="471"/>
      <c r="H51" s="404">
        <f t="shared" si="0"/>
        <v>0</v>
      </c>
      <c r="I51" s="314"/>
    </row>
    <row r="52" spans="1:9" s="452" customFormat="1" ht="15" x14ac:dyDescent="0.25">
      <c r="A52" s="463"/>
      <c r="B52" s="463"/>
      <c r="C52" s="463"/>
      <c r="D52" s="463"/>
      <c r="E52" s="471"/>
      <c r="F52" s="471"/>
      <c r="G52" s="471"/>
      <c r="H52" s="404">
        <f t="shared" si="0"/>
        <v>0</v>
      </c>
      <c r="I52" s="314"/>
    </row>
    <row r="53" spans="1:9" s="452" customFormat="1" ht="15" x14ac:dyDescent="0.25">
      <c r="A53" s="463"/>
      <c r="B53" s="463"/>
      <c r="C53" s="463"/>
      <c r="D53" s="463"/>
      <c r="E53" s="471"/>
      <c r="F53" s="471"/>
      <c r="G53" s="471"/>
      <c r="H53" s="404">
        <f t="shared" si="0"/>
        <v>0</v>
      </c>
      <c r="I53" s="314"/>
    </row>
    <row r="54" spans="1:9" s="452" customFormat="1" ht="15" x14ac:dyDescent="0.25">
      <c r="A54" s="463"/>
      <c r="B54" s="463"/>
      <c r="C54" s="463"/>
      <c r="D54" s="463"/>
      <c r="E54" s="471"/>
      <c r="F54" s="471"/>
      <c r="G54" s="471"/>
      <c r="H54" s="404">
        <f t="shared" si="0"/>
        <v>0</v>
      </c>
      <c r="I54" s="314"/>
    </row>
    <row r="55" spans="1:9" s="452" customFormat="1" ht="15" x14ac:dyDescent="0.25">
      <c r="A55" s="463"/>
      <c r="B55" s="463"/>
      <c r="C55" s="463"/>
      <c r="D55" s="463"/>
      <c r="E55" s="471"/>
      <c r="F55" s="471"/>
      <c r="G55" s="471"/>
      <c r="H55" s="404">
        <f t="shared" si="0"/>
        <v>0</v>
      </c>
      <c r="I55" s="314"/>
    </row>
    <row r="56" spans="1:9" ht="15" x14ac:dyDescent="0.25">
      <c r="A56" s="463"/>
      <c r="B56" s="463"/>
      <c r="C56" s="463"/>
      <c r="D56" s="463"/>
      <c r="E56" s="471"/>
      <c r="F56" s="471"/>
      <c r="G56" s="471"/>
      <c r="H56" s="404">
        <f t="shared" si="0"/>
        <v>0</v>
      </c>
      <c r="I56" s="314"/>
    </row>
    <row r="57" spans="1:9" ht="15" x14ac:dyDescent="0.25">
      <c r="A57" s="464"/>
      <c r="B57" s="464"/>
      <c r="C57" s="464"/>
      <c r="D57" s="464"/>
      <c r="E57" s="471"/>
      <c r="F57" s="471"/>
      <c r="G57" s="471"/>
      <c r="H57" s="404">
        <f t="shared" si="0"/>
        <v>0</v>
      </c>
      <c r="I57" s="314"/>
    </row>
    <row r="58" spans="1:9" ht="15" x14ac:dyDescent="0.2">
      <c r="A58" s="114" t="s">
        <v>88</v>
      </c>
      <c r="B58" s="473"/>
      <c r="C58" s="473"/>
      <c r="D58" s="473"/>
      <c r="E58" s="473"/>
      <c r="F58" s="473"/>
      <c r="G58" s="124"/>
      <c r="H58" s="473"/>
      <c r="I58" s="473"/>
    </row>
    <row r="59" spans="1:9" ht="15" x14ac:dyDescent="0.2">
      <c r="A59" s="114" t="s">
        <v>89</v>
      </c>
      <c r="B59" s="473"/>
      <c r="C59" s="473"/>
      <c r="D59" s="473"/>
      <c r="E59" s="473"/>
      <c r="F59" s="473"/>
      <c r="G59" s="124"/>
      <c r="H59" s="473"/>
      <c r="I59" s="473"/>
    </row>
    <row r="60" spans="1:9" ht="15" x14ac:dyDescent="0.2">
      <c r="A60" s="114" t="s">
        <v>93</v>
      </c>
      <c r="B60" s="473"/>
      <c r="C60" s="473"/>
      <c r="D60" s="473"/>
      <c r="E60" s="473"/>
      <c r="F60" s="473"/>
      <c r="G60" s="124"/>
      <c r="H60" s="473"/>
      <c r="I60" s="473"/>
    </row>
    <row r="61" spans="1:9" x14ac:dyDescent="0.2">
      <c r="A61" s="128" t="s">
        <v>90</v>
      </c>
      <c r="B61" s="472"/>
      <c r="C61" s="472"/>
      <c r="D61" s="472"/>
      <c r="E61" s="472"/>
      <c r="F61" s="472"/>
      <c r="G61" s="472"/>
      <c r="H61" s="472"/>
      <c r="I61" s="472"/>
    </row>
    <row r="62" spans="1:9" x14ac:dyDescent="0.2">
      <c r="A62" s="16"/>
      <c r="B62" s="452"/>
      <c r="C62" s="452"/>
      <c r="E62" s="452"/>
      <c r="F62" s="452"/>
    </row>
    <row r="63" spans="1:9" x14ac:dyDescent="0.2">
      <c r="A63" s="454"/>
    </row>
    <row r="66" spans="1:1" x14ac:dyDescent="0.2">
      <c r="A66" s="454"/>
    </row>
    <row r="67" spans="1:1" x14ac:dyDescent="0.2">
      <c r="A67" s="454"/>
    </row>
    <row r="68" spans="1:1" x14ac:dyDescent="0.2">
      <c r="A68" s="454"/>
    </row>
  </sheetData>
  <sheetProtection sheet="1" objects="1" scenarios="1"/>
  <mergeCells count="2">
    <mergeCell ref="A1:I1"/>
    <mergeCell ref="A2:I2"/>
  </mergeCells>
  <dataValidations disablePrompts="1" count="2">
    <dataValidation type="custom" allowBlank="1" showInputMessage="1" showErrorMessage="1" error="Amounts must be limited to a maximum of 2 decimal places." sqref="E8:G57">
      <formula1>(E8*100)=INT(E8*100)</formula1>
    </dataValidation>
    <dataValidation type="list" allowBlank="1" showInputMessage="1" showErrorMessage="1" sqref="I7:I57">
      <formula1>$J$7:$L$7</formula1>
    </dataValidation>
  </dataValidations>
  <pageMargins left="0.70866141732283505" right="0.70866141732283505" top="0.75" bottom="0.75" header="0.25" footer="0.25"/>
  <pageSetup paperSize="5" scale="72" fitToHeight="0" orientation="landscape" r:id="rId1"/>
  <headerFooter>
    <oddHeader>&amp;CDLEP
RECIPIENT CLAIM SUMMARY and/or ADVANCE CLAIM FORM</oddHeader>
    <oddFooter>&amp;C9. Instructor Training&amp;RPage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68"/>
  <sheetViews>
    <sheetView showGridLines="0" showRuler="0" zoomScale="80" zoomScaleNormal="80" zoomScalePageLayoutView="80" workbookViewId="0">
      <selection activeCell="A8" sqref="A8"/>
    </sheetView>
  </sheetViews>
  <sheetFormatPr defaultRowHeight="12.75" x14ac:dyDescent="0.2"/>
  <cols>
    <col min="1" max="1" width="30.7109375" style="11" customWidth="1"/>
    <col min="2" max="4" width="30.7109375" customWidth="1"/>
    <col min="5" max="8" width="20.7109375" customWidth="1"/>
    <col min="9" max="9" width="17.7109375" bestFit="1" customWidth="1"/>
    <col min="10" max="12" width="0" hidden="1" customWidth="1"/>
  </cols>
  <sheetData>
    <row r="1" spans="1:12" ht="45" customHeight="1" x14ac:dyDescent="0.2">
      <c r="A1" s="592" t="str">
        <f>'1. Recipient Information'!B6</f>
        <v xml:space="preserve"> </v>
      </c>
      <c r="B1" s="592"/>
      <c r="C1" s="592"/>
      <c r="D1" s="592"/>
      <c r="E1" s="592"/>
      <c r="F1" s="592"/>
      <c r="G1" s="592"/>
      <c r="H1" s="592"/>
      <c r="I1" s="592"/>
    </row>
    <row r="2" spans="1:12" ht="20.100000000000001" customHeight="1" x14ac:dyDescent="0.35">
      <c r="A2" s="726" t="s">
        <v>66</v>
      </c>
      <c r="B2" s="726"/>
      <c r="C2" s="726"/>
      <c r="D2" s="726"/>
      <c r="E2" s="726"/>
      <c r="F2" s="726"/>
      <c r="G2" s="726"/>
      <c r="H2" s="726"/>
      <c r="I2" s="726"/>
    </row>
    <row r="3" spans="1:12" ht="15" customHeight="1" x14ac:dyDescent="0.25">
      <c r="A3" s="130" t="s">
        <v>21</v>
      </c>
      <c r="B3" s="23" t="str">
        <f>'3. Summary of Request'!B4</f>
        <v xml:space="preserve"> to  </v>
      </c>
      <c r="C3" s="37"/>
      <c r="D3" s="37"/>
      <c r="E3" s="37"/>
      <c r="F3" s="37"/>
      <c r="G3" s="3"/>
      <c r="H3" s="3"/>
    </row>
    <row r="4" spans="1:12" ht="15" customHeight="1" x14ac:dyDescent="0.25">
      <c r="A4" s="130" t="s">
        <v>8</v>
      </c>
      <c r="B4" s="342" t="str">
        <f>'1. Recipient Information'!B7</f>
        <v xml:space="preserve"> </v>
      </c>
      <c r="C4" s="38"/>
      <c r="D4" s="39"/>
      <c r="E4" s="40"/>
      <c r="F4" s="40"/>
      <c r="G4" s="3"/>
      <c r="H4" s="3"/>
    </row>
    <row r="5" spans="1:12" ht="15" customHeight="1" x14ac:dyDescent="0.25">
      <c r="A5" s="116"/>
      <c r="B5" s="116"/>
      <c r="C5" s="117"/>
      <c r="D5" s="21"/>
      <c r="E5" s="21"/>
      <c r="F5" s="118"/>
      <c r="G5" s="119" t="s">
        <v>4</v>
      </c>
      <c r="H5" s="120">
        <f>SUM(H8:H57)</f>
        <v>0</v>
      </c>
      <c r="I5" s="142" t="s">
        <v>235</v>
      </c>
    </row>
    <row r="6" spans="1:12" ht="45" customHeight="1" x14ac:dyDescent="0.2">
      <c r="A6" s="121" t="s">
        <v>0</v>
      </c>
      <c r="B6" s="121" t="s">
        <v>36</v>
      </c>
      <c r="C6" s="122" t="s">
        <v>1</v>
      </c>
      <c r="D6" s="121" t="s">
        <v>2</v>
      </c>
      <c r="E6" s="121" t="s">
        <v>37</v>
      </c>
      <c r="F6" s="122" t="s">
        <v>24</v>
      </c>
      <c r="G6" s="122" t="s">
        <v>92</v>
      </c>
      <c r="H6" s="123" t="s">
        <v>38</v>
      </c>
      <c r="I6" s="142" t="s">
        <v>100</v>
      </c>
    </row>
    <row r="7" spans="1:12" s="52" customFormat="1" ht="15.75" thickBot="1" x14ac:dyDescent="0.25">
      <c r="A7" s="379" t="s">
        <v>233</v>
      </c>
      <c r="B7" s="379" t="s">
        <v>242</v>
      </c>
      <c r="C7" s="385" t="s">
        <v>243</v>
      </c>
      <c r="D7" s="397" t="s">
        <v>244</v>
      </c>
      <c r="E7" s="398">
        <v>236.93</v>
      </c>
      <c r="F7" s="386"/>
      <c r="G7" s="400">
        <v>12.45</v>
      </c>
      <c r="H7" s="399">
        <v>249.38</v>
      </c>
      <c r="I7" s="406"/>
      <c r="K7" s="52" t="s">
        <v>102</v>
      </c>
      <c r="L7" s="52" t="s">
        <v>101</v>
      </c>
    </row>
    <row r="8" spans="1:12" s="52" customFormat="1" ht="15" x14ac:dyDescent="0.25">
      <c r="A8" s="125"/>
      <c r="B8" s="125"/>
      <c r="C8" s="125" t="s">
        <v>91</v>
      </c>
      <c r="D8" s="125"/>
      <c r="E8" s="126"/>
      <c r="F8" s="126"/>
      <c r="G8" s="126"/>
      <c r="H8" s="404">
        <f t="shared" ref="H8:H57" si="0">IFERROR(SUM(E8:G8),0)</f>
        <v>0</v>
      </c>
      <c r="I8" s="314"/>
    </row>
    <row r="9" spans="1:12" s="52" customFormat="1" ht="15" x14ac:dyDescent="0.25">
      <c r="A9" s="125"/>
      <c r="B9" s="125"/>
      <c r="C9" s="125"/>
      <c r="D9" s="125"/>
      <c r="E9" s="126"/>
      <c r="F9" s="126"/>
      <c r="G9" s="126"/>
      <c r="H9" s="404">
        <f t="shared" si="0"/>
        <v>0</v>
      </c>
      <c r="I9" s="314"/>
    </row>
    <row r="10" spans="1:12" s="52" customFormat="1" ht="15" x14ac:dyDescent="0.25">
      <c r="A10" s="125"/>
      <c r="B10" s="125"/>
      <c r="C10" s="125"/>
      <c r="D10" s="125"/>
      <c r="E10" s="126"/>
      <c r="F10" s="126"/>
      <c r="G10" s="126"/>
      <c r="H10" s="404">
        <f t="shared" si="0"/>
        <v>0</v>
      </c>
      <c r="I10" s="314"/>
    </row>
    <row r="11" spans="1:12" s="52" customFormat="1" ht="15" x14ac:dyDescent="0.25">
      <c r="A11" s="125"/>
      <c r="B11" s="125"/>
      <c r="C11" s="125"/>
      <c r="D11" s="125"/>
      <c r="E11" s="126"/>
      <c r="F11" s="126"/>
      <c r="G11" s="126"/>
      <c r="H11" s="404">
        <f t="shared" si="0"/>
        <v>0</v>
      </c>
      <c r="I11" s="314"/>
    </row>
    <row r="12" spans="1:12" s="52" customFormat="1" ht="15" x14ac:dyDescent="0.25">
      <c r="A12" s="125"/>
      <c r="B12" s="125"/>
      <c r="C12" s="125"/>
      <c r="D12" s="125"/>
      <c r="E12" s="126"/>
      <c r="F12" s="126"/>
      <c r="G12" s="126"/>
      <c r="H12" s="404">
        <f t="shared" si="0"/>
        <v>0</v>
      </c>
      <c r="I12" s="314"/>
    </row>
    <row r="13" spans="1:12" s="52" customFormat="1" ht="15" x14ac:dyDescent="0.25">
      <c r="A13" s="125"/>
      <c r="B13" s="125"/>
      <c r="C13" s="125"/>
      <c r="D13" s="125"/>
      <c r="E13" s="126"/>
      <c r="F13" s="126"/>
      <c r="G13" s="126"/>
      <c r="H13" s="127">
        <f>IFERROR(SUM(E13:G13),0)</f>
        <v>0</v>
      </c>
      <c r="I13" s="314"/>
    </row>
    <row r="14" spans="1:12" s="52" customFormat="1" ht="15" x14ac:dyDescent="0.25">
      <c r="A14" s="125"/>
      <c r="B14" s="125"/>
      <c r="C14" s="125"/>
      <c r="D14" s="125"/>
      <c r="E14" s="126"/>
      <c r="F14" s="126"/>
      <c r="G14" s="126"/>
      <c r="H14" s="404">
        <f t="shared" si="0"/>
        <v>0</v>
      </c>
      <c r="I14" s="314"/>
    </row>
    <row r="15" spans="1:12" s="52" customFormat="1" ht="15" x14ac:dyDescent="0.25">
      <c r="A15" s="125"/>
      <c r="B15" s="125"/>
      <c r="C15" s="125"/>
      <c r="D15" s="125"/>
      <c r="E15" s="126"/>
      <c r="F15" s="126"/>
      <c r="G15" s="126"/>
      <c r="H15" s="404">
        <f t="shared" si="0"/>
        <v>0</v>
      </c>
      <c r="I15" s="314"/>
    </row>
    <row r="16" spans="1:12" s="52" customFormat="1" ht="15" x14ac:dyDescent="0.25">
      <c r="A16" s="125"/>
      <c r="B16" s="125"/>
      <c r="C16" s="125"/>
      <c r="D16" s="125"/>
      <c r="E16" s="126"/>
      <c r="F16" s="126"/>
      <c r="G16" s="126"/>
      <c r="H16" s="404">
        <f t="shared" si="0"/>
        <v>0</v>
      </c>
      <c r="I16" s="314"/>
    </row>
    <row r="17" spans="1:9" s="52" customFormat="1" ht="15" x14ac:dyDescent="0.25">
      <c r="A17" s="125"/>
      <c r="B17" s="125"/>
      <c r="C17" s="125"/>
      <c r="D17" s="125"/>
      <c r="E17" s="126"/>
      <c r="F17" s="126"/>
      <c r="G17" s="126"/>
      <c r="H17" s="404">
        <f t="shared" si="0"/>
        <v>0</v>
      </c>
      <c r="I17" s="314"/>
    </row>
    <row r="18" spans="1:9" s="52" customFormat="1" ht="15" x14ac:dyDescent="0.25">
      <c r="A18" s="125"/>
      <c r="B18" s="125"/>
      <c r="C18" s="125"/>
      <c r="D18" s="125"/>
      <c r="E18" s="126"/>
      <c r="F18" s="126"/>
      <c r="G18" s="126"/>
      <c r="H18" s="404">
        <f t="shared" si="0"/>
        <v>0</v>
      </c>
      <c r="I18" s="314"/>
    </row>
    <row r="19" spans="1:9" s="52" customFormat="1" ht="15" x14ac:dyDescent="0.25">
      <c r="A19" s="125"/>
      <c r="B19" s="125"/>
      <c r="C19" s="125"/>
      <c r="D19" s="125"/>
      <c r="E19" s="126"/>
      <c r="F19" s="126"/>
      <c r="G19" s="126"/>
      <c r="H19" s="404">
        <f t="shared" si="0"/>
        <v>0</v>
      </c>
      <c r="I19" s="314"/>
    </row>
    <row r="20" spans="1:9" s="52" customFormat="1" ht="15" x14ac:dyDescent="0.25">
      <c r="A20" s="125"/>
      <c r="B20" s="125"/>
      <c r="C20" s="125"/>
      <c r="D20" s="125"/>
      <c r="E20" s="126"/>
      <c r="F20" s="126"/>
      <c r="G20" s="126"/>
      <c r="H20" s="404">
        <f t="shared" si="0"/>
        <v>0</v>
      </c>
      <c r="I20" s="314"/>
    </row>
    <row r="21" spans="1:9" s="52" customFormat="1" ht="15" x14ac:dyDescent="0.25">
      <c r="A21" s="125"/>
      <c r="B21" s="125"/>
      <c r="C21" s="125"/>
      <c r="D21" s="125"/>
      <c r="E21" s="126"/>
      <c r="F21" s="126"/>
      <c r="G21" s="126"/>
      <c r="H21" s="404">
        <f t="shared" si="0"/>
        <v>0</v>
      </c>
      <c r="I21" s="314"/>
    </row>
    <row r="22" spans="1:9" s="52" customFormat="1" ht="15" x14ac:dyDescent="0.25">
      <c r="A22" s="125"/>
      <c r="B22" s="125"/>
      <c r="C22" s="125"/>
      <c r="D22" s="125"/>
      <c r="E22" s="126"/>
      <c r="F22" s="126"/>
      <c r="G22" s="126"/>
      <c r="H22" s="404">
        <f t="shared" si="0"/>
        <v>0</v>
      </c>
      <c r="I22" s="314"/>
    </row>
    <row r="23" spans="1:9" s="52" customFormat="1" ht="15" x14ac:dyDescent="0.25">
      <c r="A23" s="125"/>
      <c r="B23" s="125"/>
      <c r="C23" s="125"/>
      <c r="D23" s="125"/>
      <c r="E23" s="126"/>
      <c r="F23" s="126"/>
      <c r="G23" s="126"/>
      <c r="H23" s="404">
        <f t="shared" si="0"/>
        <v>0</v>
      </c>
      <c r="I23" s="314"/>
    </row>
    <row r="24" spans="1:9" s="52" customFormat="1" ht="15" x14ac:dyDescent="0.25">
      <c r="A24" s="125"/>
      <c r="B24" s="125"/>
      <c r="C24" s="125"/>
      <c r="D24" s="125"/>
      <c r="E24" s="126"/>
      <c r="F24" s="126"/>
      <c r="G24" s="126"/>
      <c r="H24" s="404">
        <f t="shared" si="0"/>
        <v>0</v>
      </c>
      <c r="I24" s="314"/>
    </row>
    <row r="25" spans="1:9" s="52" customFormat="1" ht="15" x14ac:dyDescent="0.25">
      <c r="A25" s="125"/>
      <c r="B25" s="125"/>
      <c r="C25" s="125"/>
      <c r="D25" s="125"/>
      <c r="E25" s="126"/>
      <c r="F25" s="126"/>
      <c r="G25" s="126"/>
      <c r="H25" s="404">
        <f t="shared" si="0"/>
        <v>0</v>
      </c>
      <c r="I25" s="314"/>
    </row>
    <row r="26" spans="1:9" s="52" customFormat="1" ht="15" x14ac:dyDescent="0.25">
      <c r="A26" s="125"/>
      <c r="B26" s="125"/>
      <c r="C26" s="125"/>
      <c r="D26" s="125"/>
      <c r="E26" s="126"/>
      <c r="F26" s="126"/>
      <c r="G26" s="126"/>
      <c r="H26" s="404">
        <f t="shared" si="0"/>
        <v>0</v>
      </c>
      <c r="I26" s="314"/>
    </row>
    <row r="27" spans="1:9" s="52" customFormat="1" ht="15" x14ac:dyDescent="0.25">
      <c r="A27" s="125"/>
      <c r="B27" s="125"/>
      <c r="C27" s="125"/>
      <c r="D27" s="125"/>
      <c r="E27" s="126"/>
      <c r="F27" s="126"/>
      <c r="G27" s="126"/>
      <c r="H27" s="404">
        <f t="shared" si="0"/>
        <v>0</v>
      </c>
      <c r="I27" s="314"/>
    </row>
    <row r="28" spans="1:9" s="52" customFormat="1" ht="15" x14ac:dyDescent="0.25">
      <c r="A28" s="125"/>
      <c r="B28" s="125"/>
      <c r="C28" s="125"/>
      <c r="D28" s="125"/>
      <c r="E28" s="126"/>
      <c r="F28" s="126"/>
      <c r="G28" s="126"/>
      <c r="H28" s="404">
        <f t="shared" si="0"/>
        <v>0</v>
      </c>
      <c r="I28" s="314"/>
    </row>
    <row r="29" spans="1:9" s="1" customFormat="1" ht="15" customHeight="1" x14ac:dyDescent="0.25">
      <c r="A29" s="125"/>
      <c r="B29" s="125"/>
      <c r="C29" s="125"/>
      <c r="D29" s="125"/>
      <c r="E29" s="126"/>
      <c r="F29" s="126"/>
      <c r="G29" s="126"/>
      <c r="H29" s="404">
        <f t="shared" si="0"/>
        <v>0</v>
      </c>
      <c r="I29" s="314"/>
    </row>
    <row r="30" spans="1:9" s="1" customFormat="1" ht="15" x14ac:dyDescent="0.25">
      <c r="A30" s="125"/>
      <c r="B30" s="125"/>
      <c r="C30" s="125"/>
      <c r="D30" s="125"/>
      <c r="E30" s="126"/>
      <c r="F30" s="126"/>
      <c r="G30" s="126"/>
      <c r="H30" s="404">
        <f t="shared" si="0"/>
        <v>0</v>
      </c>
      <c r="I30" s="314"/>
    </row>
    <row r="31" spans="1:9" s="1" customFormat="1" ht="15" x14ac:dyDescent="0.25">
      <c r="A31" s="125"/>
      <c r="B31" s="125"/>
      <c r="C31" s="125"/>
      <c r="D31" s="125"/>
      <c r="E31" s="126"/>
      <c r="F31" s="126"/>
      <c r="G31" s="126"/>
      <c r="H31" s="404">
        <f t="shared" si="0"/>
        <v>0</v>
      </c>
      <c r="I31" s="314"/>
    </row>
    <row r="32" spans="1:9" s="1" customFormat="1" ht="15" x14ac:dyDescent="0.25">
      <c r="A32" s="125"/>
      <c r="B32" s="125"/>
      <c r="C32" s="125"/>
      <c r="D32" s="125"/>
      <c r="E32" s="126"/>
      <c r="F32" s="126"/>
      <c r="G32" s="126"/>
      <c r="H32" s="404">
        <f t="shared" si="0"/>
        <v>0</v>
      </c>
      <c r="I32" s="314"/>
    </row>
    <row r="33" spans="1:9" s="1" customFormat="1" ht="15" x14ac:dyDescent="0.25">
      <c r="A33" s="125"/>
      <c r="B33" s="125"/>
      <c r="C33" s="125"/>
      <c r="D33" s="125"/>
      <c r="E33" s="126"/>
      <c r="F33" s="126"/>
      <c r="G33" s="126"/>
      <c r="H33" s="404">
        <f t="shared" si="0"/>
        <v>0</v>
      </c>
      <c r="I33" s="314"/>
    </row>
    <row r="34" spans="1:9" s="1" customFormat="1" ht="15" x14ac:dyDescent="0.25">
      <c r="A34" s="125"/>
      <c r="B34" s="125"/>
      <c r="C34" s="125"/>
      <c r="D34" s="125"/>
      <c r="E34" s="126"/>
      <c r="F34" s="126"/>
      <c r="G34" s="126"/>
      <c r="H34" s="404">
        <f t="shared" si="0"/>
        <v>0</v>
      </c>
      <c r="I34" s="314"/>
    </row>
    <row r="35" spans="1:9" s="1" customFormat="1" ht="15" x14ac:dyDescent="0.25">
      <c r="A35" s="125"/>
      <c r="B35" s="125"/>
      <c r="C35" s="125"/>
      <c r="D35" s="125"/>
      <c r="E35" s="126"/>
      <c r="F35" s="126"/>
      <c r="G35" s="126"/>
      <c r="H35" s="404">
        <f t="shared" si="0"/>
        <v>0</v>
      </c>
      <c r="I35" s="314"/>
    </row>
    <row r="36" spans="1:9" s="1" customFormat="1" ht="15" x14ac:dyDescent="0.25">
      <c r="A36" s="125"/>
      <c r="B36" s="125"/>
      <c r="C36" s="125"/>
      <c r="D36" s="125"/>
      <c r="E36" s="126"/>
      <c r="F36" s="126"/>
      <c r="G36" s="126"/>
      <c r="H36" s="404">
        <f t="shared" si="0"/>
        <v>0</v>
      </c>
      <c r="I36" s="314"/>
    </row>
    <row r="37" spans="1:9" s="1" customFormat="1" ht="15" x14ac:dyDescent="0.25">
      <c r="A37" s="125"/>
      <c r="B37" s="125"/>
      <c r="C37" s="125"/>
      <c r="D37" s="125"/>
      <c r="E37" s="126"/>
      <c r="F37" s="126"/>
      <c r="G37" s="126"/>
      <c r="H37" s="404">
        <f t="shared" si="0"/>
        <v>0</v>
      </c>
      <c r="I37" s="314"/>
    </row>
    <row r="38" spans="1:9" s="1" customFormat="1" ht="15" x14ac:dyDescent="0.25">
      <c r="A38" s="125"/>
      <c r="B38" s="125"/>
      <c r="C38" s="125"/>
      <c r="D38" s="125"/>
      <c r="E38" s="126"/>
      <c r="F38" s="126"/>
      <c r="G38" s="126"/>
      <c r="H38" s="404">
        <f t="shared" si="0"/>
        <v>0</v>
      </c>
      <c r="I38" s="314"/>
    </row>
    <row r="39" spans="1:9" s="1" customFormat="1" ht="15" x14ac:dyDescent="0.25">
      <c r="A39" s="125"/>
      <c r="B39" s="125"/>
      <c r="C39" s="125"/>
      <c r="D39" s="125"/>
      <c r="E39" s="126"/>
      <c r="F39" s="126"/>
      <c r="G39" s="126"/>
      <c r="H39" s="404">
        <f t="shared" si="0"/>
        <v>0</v>
      </c>
      <c r="I39" s="314"/>
    </row>
    <row r="40" spans="1:9" s="1" customFormat="1" ht="15" x14ac:dyDescent="0.25">
      <c r="A40" s="125"/>
      <c r="B40" s="125"/>
      <c r="C40" s="125"/>
      <c r="D40" s="125"/>
      <c r="E40" s="126"/>
      <c r="F40" s="126"/>
      <c r="G40" s="126"/>
      <c r="H40" s="404">
        <f t="shared" si="0"/>
        <v>0</v>
      </c>
      <c r="I40" s="314"/>
    </row>
    <row r="41" spans="1:9" s="1" customFormat="1" ht="15" x14ac:dyDescent="0.25">
      <c r="A41" s="125"/>
      <c r="B41" s="125"/>
      <c r="C41" s="125"/>
      <c r="D41" s="125"/>
      <c r="E41" s="126"/>
      <c r="F41" s="126"/>
      <c r="G41" s="126"/>
      <c r="H41" s="404">
        <f t="shared" si="0"/>
        <v>0</v>
      </c>
      <c r="I41" s="314"/>
    </row>
    <row r="42" spans="1:9" s="1" customFormat="1" ht="15" x14ac:dyDescent="0.25">
      <c r="A42" s="125"/>
      <c r="B42" s="125"/>
      <c r="C42" s="125"/>
      <c r="D42" s="125"/>
      <c r="E42" s="126"/>
      <c r="F42" s="126"/>
      <c r="G42" s="126"/>
      <c r="H42" s="404">
        <f t="shared" si="0"/>
        <v>0</v>
      </c>
      <c r="I42" s="314"/>
    </row>
    <row r="43" spans="1:9" s="1" customFormat="1" ht="15" x14ac:dyDescent="0.25">
      <c r="A43" s="125"/>
      <c r="B43" s="125"/>
      <c r="C43" s="125"/>
      <c r="D43" s="125"/>
      <c r="E43" s="126"/>
      <c r="F43" s="126"/>
      <c r="G43" s="126"/>
      <c r="H43" s="404">
        <f t="shared" si="0"/>
        <v>0</v>
      </c>
      <c r="I43" s="314"/>
    </row>
    <row r="44" spans="1:9" s="1" customFormat="1" ht="15" x14ac:dyDescent="0.25">
      <c r="A44" s="125"/>
      <c r="B44" s="125"/>
      <c r="C44" s="125"/>
      <c r="D44" s="125"/>
      <c r="E44" s="126"/>
      <c r="F44" s="126"/>
      <c r="G44" s="126"/>
      <c r="H44" s="404">
        <f t="shared" si="0"/>
        <v>0</v>
      </c>
      <c r="I44" s="314"/>
    </row>
    <row r="45" spans="1:9" s="1" customFormat="1" ht="15" x14ac:dyDescent="0.25">
      <c r="A45" s="125"/>
      <c r="B45" s="125"/>
      <c r="C45" s="125"/>
      <c r="D45" s="125"/>
      <c r="E45" s="126"/>
      <c r="F45" s="126"/>
      <c r="G45" s="126"/>
      <c r="H45" s="404">
        <f t="shared" si="0"/>
        <v>0</v>
      </c>
      <c r="I45" s="314"/>
    </row>
    <row r="46" spans="1:9" s="1" customFormat="1" ht="15" x14ac:dyDescent="0.25">
      <c r="A46" s="125"/>
      <c r="B46" s="125"/>
      <c r="C46" s="125"/>
      <c r="D46" s="125"/>
      <c r="E46" s="126"/>
      <c r="F46" s="126"/>
      <c r="G46" s="126"/>
      <c r="H46" s="404">
        <f t="shared" si="0"/>
        <v>0</v>
      </c>
      <c r="I46" s="314"/>
    </row>
    <row r="47" spans="1:9" s="1" customFormat="1" ht="15" x14ac:dyDescent="0.25">
      <c r="A47" s="125"/>
      <c r="B47" s="125"/>
      <c r="C47" s="125"/>
      <c r="D47" s="125"/>
      <c r="E47" s="126"/>
      <c r="F47" s="126"/>
      <c r="G47" s="126"/>
      <c r="H47" s="404">
        <f t="shared" si="0"/>
        <v>0</v>
      </c>
      <c r="I47" s="314"/>
    </row>
    <row r="48" spans="1:9" s="1" customFormat="1" ht="15" x14ac:dyDescent="0.25">
      <c r="A48" s="125"/>
      <c r="B48" s="125"/>
      <c r="C48" s="125"/>
      <c r="D48" s="125"/>
      <c r="E48" s="126"/>
      <c r="F48" s="126"/>
      <c r="G48" s="126"/>
      <c r="H48" s="404">
        <f t="shared" si="0"/>
        <v>0</v>
      </c>
      <c r="I48" s="314"/>
    </row>
    <row r="49" spans="1:9" s="1" customFormat="1" ht="15" x14ac:dyDescent="0.25">
      <c r="A49" s="125"/>
      <c r="B49" s="125"/>
      <c r="C49" s="125"/>
      <c r="D49" s="125"/>
      <c r="E49" s="126"/>
      <c r="F49" s="126"/>
      <c r="G49" s="126"/>
      <c r="H49" s="404">
        <f t="shared" si="0"/>
        <v>0</v>
      </c>
      <c r="I49" s="314"/>
    </row>
    <row r="50" spans="1:9" s="1" customFormat="1" ht="15" x14ac:dyDescent="0.25">
      <c r="A50" s="125"/>
      <c r="B50" s="125"/>
      <c r="C50" s="125"/>
      <c r="D50" s="125"/>
      <c r="E50" s="126"/>
      <c r="F50" s="126"/>
      <c r="G50" s="126"/>
      <c r="H50" s="404">
        <f t="shared" si="0"/>
        <v>0</v>
      </c>
      <c r="I50" s="314"/>
    </row>
    <row r="51" spans="1:9" s="1" customFormat="1" ht="15" x14ac:dyDescent="0.25">
      <c r="A51" s="125"/>
      <c r="B51" s="125"/>
      <c r="C51" s="125"/>
      <c r="D51" s="125"/>
      <c r="E51" s="126"/>
      <c r="F51" s="126"/>
      <c r="G51" s="126"/>
      <c r="H51" s="404">
        <f t="shared" si="0"/>
        <v>0</v>
      </c>
      <c r="I51" s="314"/>
    </row>
    <row r="52" spans="1:9" s="1" customFormat="1" ht="15" x14ac:dyDescent="0.25">
      <c r="A52" s="125"/>
      <c r="B52" s="125"/>
      <c r="C52" s="125"/>
      <c r="D52" s="125"/>
      <c r="E52" s="126"/>
      <c r="F52" s="126"/>
      <c r="G52" s="126"/>
      <c r="H52" s="404">
        <f t="shared" si="0"/>
        <v>0</v>
      </c>
      <c r="I52" s="314"/>
    </row>
    <row r="53" spans="1:9" s="1" customFormat="1" ht="15" x14ac:dyDescent="0.25">
      <c r="A53" s="125"/>
      <c r="B53" s="125"/>
      <c r="C53" s="125"/>
      <c r="D53" s="125"/>
      <c r="E53" s="126"/>
      <c r="F53" s="126"/>
      <c r="G53" s="126"/>
      <c r="H53" s="404">
        <f t="shared" si="0"/>
        <v>0</v>
      </c>
      <c r="I53" s="314"/>
    </row>
    <row r="54" spans="1:9" s="1" customFormat="1" ht="15" x14ac:dyDescent="0.25">
      <c r="A54" s="125"/>
      <c r="B54" s="125"/>
      <c r="C54" s="125"/>
      <c r="D54" s="125"/>
      <c r="E54" s="126"/>
      <c r="F54" s="126"/>
      <c r="G54" s="126"/>
      <c r="H54" s="404">
        <f t="shared" si="0"/>
        <v>0</v>
      </c>
      <c r="I54" s="314"/>
    </row>
    <row r="55" spans="1:9" s="1" customFormat="1" ht="15" x14ac:dyDescent="0.25">
      <c r="A55" s="125"/>
      <c r="B55" s="125"/>
      <c r="C55" s="125"/>
      <c r="D55" s="125"/>
      <c r="E55" s="126"/>
      <c r="F55" s="126"/>
      <c r="G55" s="126"/>
      <c r="H55" s="404">
        <f t="shared" si="0"/>
        <v>0</v>
      </c>
      <c r="I55" s="314"/>
    </row>
    <row r="56" spans="1:9" ht="15" x14ac:dyDescent="0.25">
      <c r="A56" s="125"/>
      <c r="B56" s="125"/>
      <c r="C56" s="125"/>
      <c r="D56" s="125"/>
      <c r="E56" s="126"/>
      <c r="F56" s="126"/>
      <c r="G56" s="126"/>
      <c r="H56" s="404">
        <f t="shared" si="0"/>
        <v>0</v>
      </c>
      <c r="I56" s="314"/>
    </row>
    <row r="57" spans="1:9" ht="15" x14ac:dyDescent="0.25">
      <c r="A57" s="136" t="s">
        <v>91</v>
      </c>
      <c r="B57" s="136"/>
      <c r="C57" s="136"/>
      <c r="D57" s="136"/>
      <c r="E57" s="126"/>
      <c r="F57" s="126"/>
      <c r="G57" s="126"/>
      <c r="H57" s="405">
        <f t="shared" si="0"/>
        <v>0</v>
      </c>
      <c r="I57" s="314"/>
    </row>
    <row r="58" spans="1:9" ht="15" x14ac:dyDescent="0.2">
      <c r="A58" s="114" t="s">
        <v>88</v>
      </c>
      <c r="B58" s="115"/>
      <c r="C58" s="115"/>
      <c r="D58" s="115"/>
      <c r="E58" s="115"/>
      <c r="F58" s="115"/>
      <c r="G58" s="124"/>
      <c r="H58" s="115"/>
      <c r="I58" s="115"/>
    </row>
    <row r="59" spans="1:9" ht="15" x14ac:dyDescent="0.2">
      <c r="A59" s="114" t="s">
        <v>89</v>
      </c>
      <c r="B59" s="115"/>
      <c r="C59" s="115"/>
      <c r="D59" s="115"/>
      <c r="E59" s="115"/>
      <c r="F59" s="115"/>
      <c r="G59" s="124"/>
      <c r="H59" s="115"/>
      <c r="I59" s="115"/>
    </row>
    <row r="60" spans="1:9" ht="15" x14ac:dyDescent="0.2">
      <c r="A60" s="114" t="s">
        <v>93</v>
      </c>
      <c r="B60" s="115"/>
      <c r="C60" s="115"/>
      <c r="D60" s="115"/>
      <c r="E60" s="115"/>
      <c r="F60" s="115"/>
      <c r="G60" s="124"/>
      <c r="H60" s="115"/>
      <c r="I60" s="115"/>
    </row>
    <row r="61" spans="1:9" x14ac:dyDescent="0.2">
      <c r="A61" s="128" t="s">
        <v>90</v>
      </c>
      <c r="B61" s="113"/>
      <c r="C61" s="113"/>
      <c r="D61" s="113"/>
      <c r="E61" s="113"/>
      <c r="F61" s="113"/>
      <c r="G61" s="113"/>
      <c r="H61" s="113"/>
      <c r="I61" s="129"/>
    </row>
    <row r="62" spans="1:9" x14ac:dyDescent="0.2">
      <c r="A62" s="16"/>
      <c r="B62" s="1"/>
      <c r="C62" s="1"/>
      <c r="E62" s="1"/>
      <c r="F62" s="1"/>
    </row>
    <row r="63" spans="1:9" x14ac:dyDescent="0.2">
      <c r="A63" s="14"/>
    </row>
    <row r="66" spans="1:1" x14ac:dyDescent="0.2">
      <c r="A66" s="14"/>
    </row>
    <row r="67" spans="1:1" x14ac:dyDescent="0.2">
      <c r="A67" s="14"/>
    </row>
    <row r="68" spans="1:1" x14ac:dyDescent="0.2">
      <c r="A68" s="14"/>
    </row>
  </sheetData>
  <sheetProtection sheet="1"/>
  <mergeCells count="2">
    <mergeCell ref="A1:I1"/>
    <mergeCell ref="A2:I2"/>
  </mergeCells>
  <dataValidations disablePrompts="1" count="2">
    <dataValidation type="list" allowBlank="1" showInputMessage="1" showErrorMessage="1" sqref="I7:I57">
      <formula1>$J$7:$L$7</formula1>
    </dataValidation>
    <dataValidation type="custom" allowBlank="1" showInputMessage="1" showErrorMessage="1" error="Amounts must be limited to a maximum of 2 decimal places." sqref="E8:G57">
      <formula1>(E8*100)=INT(E8*100)</formula1>
    </dataValidation>
  </dataValidations>
  <pageMargins left="0.70866141699999996" right="0.70866141732283505" top="0.75" bottom="0.75" header="0.25" footer="0.25"/>
  <pageSetup paperSize="5" scale="72" fitToHeight="0" orientation="landscape" r:id="rId1"/>
  <headerFooter>
    <oddHeader>&amp;CDLEP
RECIPIENT CLAIM SUMMARY and/or ADVANCE CLAIM FORM</oddHeader>
    <oddFooter>&amp;C10. Administration Costs&amp;RPage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1">
    <pageSetUpPr fitToPage="1"/>
  </sheetPr>
  <dimension ref="A1:Q104"/>
  <sheetViews>
    <sheetView showGridLines="0" showZeros="0" showRuler="0" zoomScale="80" zoomScaleNormal="80" zoomScalePageLayoutView="80" workbookViewId="0">
      <selection activeCell="A12" sqref="A12"/>
    </sheetView>
  </sheetViews>
  <sheetFormatPr defaultRowHeight="12.75" x14ac:dyDescent="0.2"/>
  <cols>
    <col min="1" max="1" width="30.7109375" style="11" customWidth="1"/>
    <col min="2" max="4" width="30.7109375" customWidth="1"/>
    <col min="5" max="6" width="15.7109375" customWidth="1"/>
    <col min="7" max="7" width="20.7109375" customWidth="1"/>
    <col min="8" max="8" width="20.7109375" style="476" customWidth="1"/>
    <col min="9" max="11" width="20.7109375" customWidth="1"/>
    <col min="12" max="12" width="17.7109375" customWidth="1"/>
    <col min="13" max="13" width="20.7109375" customWidth="1"/>
    <col min="15" max="16" width="0" hidden="1" customWidth="1"/>
    <col min="17" max="17" width="18.42578125" hidden="1" customWidth="1"/>
  </cols>
  <sheetData>
    <row r="1" spans="1:17" ht="45" customHeight="1" x14ac:dyDescent="0.2">
      <c r="A1" s="592" t="str">
        <f>'1. Recipient Information'!B6</f>
        <v xml:space="preserve"> </v>
      </c>
      <c r="B1" s="592"/>
      <c r="C1" s="592"/>
      <c r="D1" s="592"/>
      <c r="E1" s="592"/>
      <c r="F1" s="592"/>
      <c r="G1" s="592"/>
      <c r="H1" s="592"/>
      <c r="I1" s="592"/>
      <c r="J1" s="592"/>
      <c r="K1" s="592"/>
      <c r="L1" s="592"/>
      <c r="M1" s="592"/>
    </row>
    <row r="2" spans="1:17" ht="20.100000000000001" customHeight="1" x14ac:dyDescent="0.35">
      <c r="A2" s="726" t="s">
        <v>303</v>
      </c>
      <c r="B2" s="726"/>
      <c r="C2" s="726"/>
      <c r="D2" s="726"/>
      <c r="E2" s="726"/>
      <c r="F2" s="726"/>
      <c r="G2" s="726"/>
      <c r="H2" s="726"/>
      <c r="I2" s="726"/>
      <c r="J2" s="726"/>
      <c r="K2" s="726"/>
      <c r="L2" s="726"/>
      <c r="M2" s="726"/>
    </row>
    <row r="3" spans="1:17" ht="15" customHeight="1" x14ac:dyDescent="0.25">
      <c r="A3" s="130" t="s">
        <v>21</v>
      </c>
      <c r="B3" s="23" t="str">
        <f>'3. Summary of Request'!B4</f>
        <v xml:space="preserve"> to  </v>
      </c>
      <c r="C3" s="24"/>
      <c r="D3" s="24"/>
      <c r="E3" s="24"/>
      <c r="F3" s="24"/>
      <c r="G3" s="21"/>
      <c r="H3" s="455"/>
      <c r="I3" s="21"/>
      <c r="J3" s="21"/>
      <c r="K3" s="21"/>
    </row>
    <row r="4" spans="1:17" ht="15" customHeight="1" x14ac:dyDescent="0.25">
      <c r="A4" s="130" t="s">
        <v>8</v>
      </c>
      <c r="B4" s="342" t="str">
        <f>'1. Recipient Information'!B7</f>
        <v xml:space="preserve"> </v>
      </c>
      <c r="C4" s="25"/>
      <c r="D4" s="26"/>
      <c r="E4" s="27"/>
      <c r="F4" s="27"/>
      <c r="G4" s="21"/>
      <c r="H4" s="455"/>
      <c r="I4" s="21"/>
      <c r="J4" s="21"/>
      <c r="K4" s="21"/>
    </row>
    <row r="5" spans="1:17" ht="15" customHeight="1" x14ac:dyDescent="0.25">
      <c r="A5" s="130"/>
      <c r="B5" s="342"/>
      <c r="C5" s="25"/>
      <c r="D5" s="26"/>
      <c r="E5" s="27"/>
      <c r="F5" s="27"/>
      <c r="G5" s="21"/>
      <c r="H5" s="455"/>
      <c r="I5" s="21"/>
      <c r="J5" s="21"/>
      <c r="K5" s="21"/>
    </row>
    <row r="6" spans="1:17" ht="18" x14ac:dyDescent="0.2">
      <c r="A6" s="727" t="s">
        <v>202</v>
      </c>
      <c r="B6" s="727"/>
      <c r="C6" s="727"/>
      <c r="D6" s="727"/>
      <c r="E6" s="727"/>
      <c r="F6" s="727"/>
      <c r="G6" s="727"/>
      <c r="H6" s="727"/>
      <c r="I6" s="727"/>
      <c r="J6" s="727"/>
      <c r="K6" s="727"/>
      <c r="L6" s="727"/>
      <c r="M6" s="727"/>
    </row>
    <row r="7" spans="1:17" ht="15" customHeight="1" x14ac:dyDescent="0.3">
      <c r="A7" s="363" t="s">
        <v>223</v>
      </c>
      <c r="B7" s="92"/>
      <c r="C7" s="92"/>
      <c r="D7" s="92"/>
      <c r="E7" s="92"/>
      <c r="F7" s="92"/>
      <c r="G7" s="92"/>
      <c r="H7" s="458"/>
      <c r="I7" s="88"/>
    </row>
    <row r="8" spans="1:17" ht="15" customHeight="1" x14ac:dyDescent="0.2">
      <c r="A8" s="363" t="s">
        <v>224</v>
      </c>
      <c r="B8" s="101"/>
      <c r="C8" s="93"/>
      <c r="D8" s="93"/>
      <c r="E8" s="93"/>
      <c r="F8" s="91"/>
      <c r="G8" s="91"/>
      <c r="H8" s="473"/>
      <c r="K8" s="94" t="s">
        <v>4</v>
      </c>
      <c r="L8" s="95">
        <f>SUM(L12:L61)</f>
        <v>0</v>
      </c>
      <c r="M8" s="142" t="s">
        <v>235</v>
      </c>
      <c r="N8" s="52"/>
      <c r="O8" s="52"/>
    </row>
    <row r="9" spans="1:17" s="52" customFormat="1" ht="79.5" x14ac:dyDescent="0.2">
      <c r="A9" s="96" t="s">
        <v>236</v>
      </c>
      <c r="B9" s="97" t="s">
        <v>12</v>
      </c>
      <c r="C9" s="98" t="s">
        <v>296</v>
      </c>
      <c r="D9" s="122" t="s">
        <v>13</v>
      </c>
      <c r="E9" s="97" t="s">
        <v>206</v>
      </c>
      <c r="F9" s="97" t="s">
        <v>209</v>
      </c>
      <c r="G9" s="97" t="s">
        <v>2</v>
      </c>
      <c r="H9" s="97" t="s">
        <v>323</v>
      </c>
      <c r="I9" s="97" t="s">
        <v>210</v>
      </c>
      <c r="J9" s="97" t="s">
        <v>207</v>
      </c>
      <c r="K9" s="97" t="s">
        <v>211</v>
      </c>
      <c r="L9" s="97" t="s">
        <v>56</v>
      </c>
      <c r="M9" s="142" t="s">
        <v>100</v>
      </c>
    </row>
    <row r="10" spans="1:17" s="52" customFormat="1" ht="28.5" x14ac:dyDescent="0.2">
      <c r="A10" s="368" t="s">
        <v>232</v>
      </c>
      <c r="B10" s="392" t="s">
        <v>212</v>
      </c>
      <c r="C10" s="392" t="s">
        <v>213</v>
      </c>
      <c r="D10" s="393" t="s">
        <v>214</v>
      </c>
      <c r="E10" s="369" t="s">
        <v>91</v>
      </c>
      <c r="F10" s="394" t="s">
        <v>91</v>
      </c>
      <c r="G10" s="392" t="s">
        <v>215</v>
      </c>
      <c r="H10" s="534" t="s">
        <v>324</v>
      </c>
      <c r="I10" s="370">
        <v>179.97</v>
      </c>
      <c r="J10" s="370" t="s">
        <v>91</v>
      </c>
      <c r="K10" s="370">
        <v>23.4</v>
      </c>
      <c r="L10" s="371">
        <v>203.37</v>
      </c>
      <c r="M10" s="372"/>
    </row>
    <row r="11" spans="1:17" s="52" customFormat="1" ht="29.25" thickBot="1" x14ac:dyDescent="0.25">
      <c r="A11" s="378" t="s">
        <v>237</v>
      </c>
      <c r="B11" s="395" t="s">
        <v>212</v>
      </c>
      <c r="C11" s="395" t="s">
        <v>216</v>
      </c>
      <c r="D11" s="396" t="s">
        <v>217</v>
      </c>
      <c r="E11" s="416" t="s">
        <v>218</v>
      </c>
      <c r="F11" s="417">
        <v>55.5</v>
      </c>
      <c r="G11" s="395"/>
      <c r="H11" s="535" t="s">
        <v>325</v>
      </c>
      <c r="I11" s="380"/>
      <c r="J11" s="380"/>
      <c r="K11" s="380"/>
      <c r="L11" s="381">
        <v>87.14</v>
      </c>
      <c r="M11" s="382"/>
    </row>
    <row r="12" spans="1:17" s="52" customFormat="1" ht="15" x14ac:dyDescent="0.2">
      <c r="A12" s="373"/>
      <c r="B12" s="374"/>
      <c r="C12" s="374"/>
      <c r="D12" s="375"/>
      <c r="E12" s="376"/>
      <c r="F12" s="418"/>
      <c r="G12" s="374"/>
      <c r="H12" s="536"/>
      <c r="I12" s="377"/>
      <c r="J12" s="377"/>
      <c r="K12" s="377"/>
      <c r="L12" s="389">
        <f>IFERROR(SUM(I12:K12,((E12*F12)/100)),0)</f>
        <v>0</v>
      </c>
      <c r="M12" s="314"/>
      <c r="P12" s="52" t="s">
        <v>102</v>
      </c>
      <c r="Q12" s="52" t="s">
        <v>101</v>
      </c>
    </row>
    <row r="13" spans="1:17" s="52" customFormat="1" ht="15" x14ac:dyDescent="0.2">
      <c r="A13" s="364"/>
      <c r="B13" s="125"/>
      <c r="C13" s="85"/>
      <c r="D13" s="312"/>
      <c r="E13" s="362"/>
      <c r="F13" s="419"/>
      <c r="G13" s="99"/>
      <c r="H13" s="536"/>
      <c r="I13" s="377"/>
      <c r="J13" s="377"/>
      <c r="K13" s="377"/>
      <c r="L13" s="389">
        <f t="shared" ref="L13:L61" si="0">IFERROR(SUM(I13:K13,((E13*F13)/100)),0)</f>
        <v>0</v>
      </c>
      <c r="M13" s="361"/>
    </row>
    <row r="14" spans="1:17" s="52" customFormat="1" ht="15" x14ac:dyDescent="0.2">
      <c r="A14" s="364"/>
      <c r="B14" s="125"/>
      <c r="C14" s="125"/>
      <c r="D14" s="312"/>
      <c r="E14" s="362"/>
      <c r="F14" s="419"/>
      <c r="G14" s="99"/>
      <c r="H14" s="536"/>
      <c r="I14" s="377"/>
      <c r="J14" s="377"/>
      <c r="K14" s="377"/>
      <c r="L14" s="389">
        <f t="shared" si="0"/>
        <v>0</v>
      </c>
      <c r="M14" s="361"/>
    </row>
    <row r="15" spans="1:17" s="52" customFormat="1" ht="15" x14ac:dyDescent="0.2">
      <c r="A15" s="364"/>
      <c r="B15" s="125"/>
      <c r="C15" s="125"/>
      <c r="D15" s="312"/>
      <c r="E15" s="362"/>
      <c r="F15" s="419"/>
      <c r="G15" s="99"/>
      <c r="H15" s="536"/>
      <c r="I15" s="377"/>
      <c r="J15" s="377"/>
      <c r="K15" s="377"/>
      <c r="L15" s="389">
        <f t="shared" si="0"/>
        <v>0</v>
      </c>
      <c r="M15" s="361"/>
    </row>
    <row r="16" spans="1:17" s="52" customFormat="1" ht="15" x14ac:dyDescent="0.2">
      <c r="A16" s="364"/>
      <c r="B16" s="125"/>
      <c r="C16" s="125"/>
      <c r="D16" s="312"/>
      <c r="E16" s="362"/>
      <c r="F16" s="419"/>
      <c r="G16" s="99"/>
      <c r="H16" s="536"/>
      <c r="I16" s="377"/>
      <c r="J16" s="377"/>
      <c r="K16" s="377"/>
      <c r="L16" s="389">
        <f t="shared" si="0"/>
        <v>0</v>
      </c>
      <c r="M16" s="361"/>
    </row>
    <row r="17" spans="1:16" s="52" customFormat="1" ht="15" x14ac:dyDescent="0.2">
      <c r="A17" s="364"/>
      <c r="B17" s="125"/>
      <c r="C17" s="125"/>
      <c r="D17" s="312"/>
      <c r="E17" s="362"/>
      <c r="F17" s="419"/>
      <c r="G17" s="99"/>
      <c r="H17" s="536"/>
      <c r="I17" s="377"/>
      <c r="J17" s="377"/>
      <c r="K17" s="377"/>
      <c r="L17" s="389">
        <f t="shared" si="0"/>
        <v>0</v>
      </c>
      <c r="M17" s="361"/>
    </row>
    <row r="18" spans="1:16" s="52" customFormat="1" ht="15" x14ac:dyDescent="0.2">
      <c r="A18" s="364"/>
      <c r="B18" s="125"/>
      <c r="C18" s="125"/>
      <c r="D18" s="312"/>
      <c r="E18" s="362"/>
      <c r="F18" s="419"/>
      <c r="G18" s="99"/>
      <c r="H18" s="536"/>
      <c r="I18" s="377"/>
      <c r="J18" s="377"/>
      <c r="K18" s="377"/>
      <c r="L18" s="389">
        <f t="shared" si="0"/>
        <v>0</v>
      </c>
      <c r="M18" s="361"/>
    </row>
    <row r="19" spans="1:16" s="52" customFormat="1" ht="15" x14ac:dyDescent="0.2">
      <c r="A19" s="364"/>
      <c r="B19" s="125"/>
      <c r="C19" s="125"/>
      <c r="D19" s="312"/>
      <c r="E19" s="362"/>
      <c r="F19" s="419"/>
      <c r="G19" s="99"/>
      <c r="H19" s="536"/>
      <c r="I19" s="377"/>
      <c r="J19" s="377"/>
      <c r="K19" s="377"/>
      <c r="L19" s="389">
        <f t="shared" si="0"/>
        <v>0</v>
      </c>
      <c r="M19" s="361"/>
    </row>
    <row r="20" spans="1:16" s="52" customFormat="1" ht="15" x14ac:dyDescent="0.2">
      <c r="A20" s="364"/>
      <c r="B20" s="125"/>
      <c r="C20" s="125"/>
      <c r="D20" s="312"/>
      <c r="E20" s="362"/>
      <c r="F20" s="419"/>
      <c r="G20" s="99"/>
      <c r="H20" s="536"/>
      <c r="I20" s="377"/>
      <c r="J20" s="377"/>
      <c r="K20" s="377"/>
      <c r="L20" s="389">
        <f t="shared" si="0"/>
        <v>0</v>
      </c>
      <c r="M20" s="361"/>
    </row>
    <row r="21" spans="1:16" s="52" customFormat="1" ht="15" x14ac:dyDescent="0.2">
      <c r="A21" s="364"/>
      <c r="B21" s="125"/>
      <c r="C21" s="125"/>
      <c r="D21" s="312"/>
      <c r="E21" s="362"/>
      <c r="F21" s="419"/>
      <c r="G21" s="99"/>
      <c r="H21" s="536"/>
      <c r="I21" s="377"/>
      <c r="J21" s="377"/>
      <c r="K21" s="377"/>
      <c r="L21" s="389">
        <f t="shared" si="0"/>
        <v>0</v>
      </c>
      <c r="M21" s="361"/>
    </row>
    <row r="22" spans="1:16" s="52" customFormat="1" ht="15" x14ac:dyDescent="0.2">
      <c r="A22" s="364"/>
      <c r="B22" s="125"/>
      <c r="C22" s="125"/>
      <c r="D22" s="312"/>
      <c r="E22" s="362"/>
      <c r="F22" s="419"/>
      <c r="G22" s="99"/>
      <c r="H22" s="536"/>
      <c r="I22" s="377"/>
      <c r="J22" s="377"/>
      <c r="K22" s="377"/>
      <c r="L22" s="389">
        <f t="shared" si="0"/>
        <v>0</v>
      </c>
      <c r="M22" s="361"/>
      <c r="N22"/>
      <c r="O22"/>
      <c r="P22"/>
    </row>
    <row r="23" spans="1:16" s="52" customFormat="1" ht="15" x14ac:dyDescent="0.2">
      <c r="A23" s="364"/>
      <c r="B23" s="125"/>
      <c r="C23" s="125"/>
      <c r="D23" s="312"/>
      <c r="E23" s="362"/>
      <c r="F23" s="419"/>
      <c r="G23" s="99"/>
      <c r="H23" s="536"/>
      <c r="I23" s="377"/>
      <c r="J23" s="377"/>
      <c r="K23" s="377"/>
      <c r="L23" s="389">
        <f t="shared" si="0"/>
        <v>0</v>
      </c>
      <c r="M23" s="361"/>
      <c r="N23"/>
      <c r="O23"/>
      <c r="P23"/>
    </row>
    <row r="24" spans="1:16" s="52" customFormat="1" ht="15" x14ac:dyDescent="0.2">
      <c r="A24" s="364"/>
      <c r="B24" s="125"/>
      <c r="C24" s="125"/>
      <c r="D24" s="312"/>
      <c r="E24" s="362"/>
      <c r="F24" s="419"/>
      <c r="G24" s="99"/>
      <c r="H24" s="536"/>
      <c r="I24" s="377"/>
      <c r="J24" s="377"/>
      <c r="K24" s="377"/>
      <c r="L24" s="389">
        <f t="shared" si="0"/>
        <v>0</v>
      </c>
      <c r="M24" s="361"/>
      <c r="N24"/>
      <c r="O24"/>
      <c r="P24"/>
    </row>
    <row r="25" spans="1:16" s="52" customFormat="1" ht="15" x14ac:dyDescent="0.2">
      <c r="A25" s="364"/>
      <c r="B25" s="125"/>
      <c r="C25" s="125"/>
      <c r="D25" s="312"/>
      <c r="E25" s="362"/>
      <c r="F25" s="419"/>
      <c r="G25" s="99"/>
      <c r="H25" s="536"/>
      <c r="I25" s="377"/>
      <c r="J25" s="377"/>
      <c r="K25" s="377"/>
      <c r="L25" s="389">
        <f t="shared" si="0"/>
        <v>0</v>
      </c>
      <c r="M25" s="361"/>
      <c r="N25"/>
      <c r="O25"/>
      <c r="P25"/>
    </row>
    <row r="26" spans="1:16" s="52" customFormat="1" ht="15" x14ac:dyDescent="0.2">
      <c r="A26" s="364"/>
      <c r="B26" s="125"/>
      <c r="C26" s="125"/>
      <c r="D26" s="312"/>
      <c r="E26" s="362"/>
      <c r="F26" s="419"/>
      <c r="G26" s="99"/>
      <c r="H26" s="536"/>
      <c r="I26" s="377"/>
      <c r="J26" s="377"/>
      <c r="K26" s="377"/>
      <c r="L26" s="389">
        <f t="shared" si="0"/>
        <v>0</v>
      </c>
      <c r="M26" s="361"/>
      <c r="N26"/>
      <c r="O26"/>
      <c r="P26"/>
    </row>
    <row r="27" spans="1:16" s="52" customFormat="1" ht="15" x14ac:dyDescent="0.2">
      <c r="A27" s="364"/>
      <c r="B27" s="125"/>
      <c r="C27" s="125"/>
      <c r="D27" s="312"/>
      <c r="E27" s="362"/>
      <c r="F27" s="419"/>
      <c r="G27" s="99"/>
      <c r="H27" s="536"/>
      <c r="I27" s="377"/>
      <c r="J27" s="377"/>
      <c r="K27" s="377"/>
      <c r="L27" s="389">
        <f t="shared" si="0"/>
        <v>0</v>
      </c>
      <c r="M27" s="361"/>
      <c r="N27"/>
      <c r="O27"/>
      <c r="P27"/>
    </row>
    <row r="28" spans="1:16" s="52" customFormat="1" ht="15" x14ac:dyDescent="0.2">
      <c r="A28" s="364"/>
      <c r="B28" s="125"/>
      <c r="C28" s="125"/>
      <c r="D28" s="312"/>
      <c r="E28" s="362"/>
      <c r="F28" s="419"/>
      <c r="G28" s="99"/>
      <c r="H28" s="536"/>
      <c r="I28" s="377"/>
      <c r="J28" s="377"/>
      <c r="K28" s="377"/>
      <c r="L28" s="389">
        <f t="shared" si="0"/>
        <v>0</v>
      </c>
      <c r="M28" s="361"/>
      <c r="N28"/>
      <c r="O28"/>
      <c r="P28"/>
    </row>
    <row r="29" spans="1:16" s="52" customFormat="1" ht="15" x14ac:dyDescent="0.2">
      <c r="A29" s="364"/>
      <c r="B29" s="125"/>
      <c r="C29" s="125"/>
      <c r="D29" s="312"/>
      <c r="E29" s="362"/>
      <c r="F29" s="419"/>
      <c r="G29" s="99"/>
      <c r="H29" s="536"/>
      <c r="I29" s="377"/>
      <c r="J29" s="377"/>
      <c r="K29" s="377"/>
      <c r="L29" s="389">
        <f t="shared" si="0"/>
        <v>0</v>
      </c>
      <c r="M29" s="361"/>
      <c r="N29"/>
      <c r="O29"/>
      <c r="P29"/>
    </row>
    <row r="30" spans="1:16" s="54" customFormat="1" ht="15" customHeight="1" x14ac:dyDescent="0.2">
      <c r="A30" s="364"/>
      <c r="B30" s="125"/>
      <c r="C30" s="125"/>
      <c r="D30" s="312"/>
      <c r="E30" s="362"/>
      <c r="F30" s="419"/>
      <c r="G30" s="99"/>
      <c r="H30" s="536"/>
      <c r="I30" s="377"/>
      <c r="J30" s="377"/>
      <c r="K30" s="377"/>
      <c r="L30" s="389">
        <f t="shared" si="0"/>
        <v>0</v>
      </c>
      <c r="M30" s="361"/>
      <c r="N30"/>
      <c r="O30"/>
      <c r="P30"/>
    </row>
    <row r="31" spans="1:16" s="53" customFormat="1" ht="15" customHeight="1" x14ac:dyDescent="0.2">
      <c r="A31" s="364"/>
      <c r="B31" s="125"/>
      <c r="C31" s="125"/>
      <c r="D31" s="312"/>
      <c r="E31" s="362"/>
      <c r="F31" s="419"/>
      <c r="G31" s="99"/>
      <c r="H31" s="536"/>
      <c r="I31" s="377"/>
      <c r="J31" s="377"/>
      <c r="K31" s="377"/>
      <c r="L31" s="389">
        <f t="shared" si="0"/>
        <v>0</v>
      </c>
      <c r="M31" s="361"/>
      <c r="N31"/>
      <c r="O31"/>
      <c r="P31"/>
    </row>
    <row r="32" spans="1:16" s="52" customFormat="1" ht="15" customHeight="1" x14ac:dyDescent="0.2">
      <c r="A32" s="364"/>
      <c r="B32" s="125"/>
      <c r="C32" s="125"/>
      <c r="D32" s="312"/>
      <c r="E32" s="362"/>
      <c r="F32" s="419"/>
      <c r="G32" s="99"/>
      <c r="H32" s="536"/>
      <c r="I32" s="377"/>
      <c r="J32" s="377"/>
      <c r="K32" s="377"/>
      <c r="L32" s="389">
        <f t="shared" si="0"/>
        <v>0</v>
      </c>
      <c r="M32" s="361"/>
      <c r="N32"/>
      <c r="O32"/>
      <c r="P32"/>
    </row>
    <row r="33" spans="1:16" s="52" customFormat="1" ht="15" customHeight="1" x14ac:dyDescent="0.2">
      <c r="A33" s="364"/>
      <c r="B33" s="125"/>
      <c r="C33" s="125"/>
      <c r="D33" s="312"/>
      <c r="E33" s="362"/>
      <c r="F33" s="419"/>
      <c r="G33" s="99"/>
      <c r="H33" s="536"/>
      <c r="I33" s="377"/>
      <c r="J33" s="377"/>
      <c r="K33" s="377"/>
      <c r="L33" s="389">
        <f t="shared" si="0"/>
        <v>0</v>
      </c>
      <c r="M33" s="361"/>
      <c r="N33"/>
      <c r="O33"/>
      <c r="P33"/>
    </row>
    <row r="34" spans="1:16" s="52" customFormat="1" ht="15" x14ac:dyDescent="0.2">
      <c r="A34" s="364"/>
      <c r="B34" s="125"/>
      <c r="C34" s="125"/>
      <c r="D34" s="312"/>
      <c r="E34" s="362"/>
      <c r="F34" s="419"/>
      <c r="G34" s="99"/>
      <c r="H34" s="536"/>
      <c r="I34" s="377"/>
      <c r="J34" s="377"/>
      <c r="K34" s="377"/>
      <c r="L34" s="389">
        <f t="shared" si="0"/>
        <v>0</v>
      </c>
      <c r="M34" s="361"/>
      <c r="N34"/>
      <c r="O34"/>
      <c r="P34"/>
    </row>
    <row r="35" spans="1:16" s="52" customFormat="1" ht="15" x14ac:dyDescent="0.2">
      <c r="A35" s="364"/>
      <c r="B35" s="125"/>
      <c r="C35" s="125"/>
      <c r="D35" s="312"/>
      <c r="E35" s="362"/>
      <c r="F35" s="419"/>
      <c r="G35" s="99"/>
      <c r="H35" s="536"/>
      <c r="I35" s="377"/>
      <c r="J35" s="377"/>
      <c r="K35" s="377"/>
      <c r="L35" s="389">
        <f t="shared" si="0"/>
        <v>0</v>
      </c>
      <c r="M35" s="361"/>
      <c r="N35"/>
      <c r="O35"/>
      <c r="P35"/>
    </row>
    <row r="36" spans="1:16" s="52" customFormat="1" ht="15" x14ac:dyDescent="0.2">
      <c r="A36" s="364"/>
      <c r="B36" s="125"/>
      <c r="C36" s="125"/>
      <c r="D36" s="312"/>
      <c r="E36" s="362"/>
      <c r="F36" s="419"/>
      <c r="G36" s="99"/>
      <c r="H36" s="536"/>
      <c r="I36" s="377"/>
      <c r="J36" s="377"/>
      <c r="K36" s="377"/>
      <c r="L36" s="389">
        <f t="shared" si="0"/>
        <v>0</v>
      </c>
      <c r="M36" s="361"/>
      <c r="N36"/>
      <c r="O36"/>
      <c r="P36"/>
    </row>
    <row r="37" spans="1:16" s="52" customFormat="1" ht="15" x14ac:dyDescent="0.2">
      <c r="A37" s="364"/>
      <c r="B37" s="125"/>
      <c r="C37" s="125"/>
      <c r="D37" s="312"/>
      <c r="E37" s="362"/>
      <c r="F37" s="419"/>
      <c r="G37" s="99"/>
      <c r="H37" s="536"/>
      <c r="I37" s="377"/>
      <c r="J37" s="377"/>
      <c r="K37" s="377"/>
      <c r="L37" s="389">
        <f t="shared" si="0"/>
        <v>0</v>
      </c>
      <c r="M37" s="361"/>
      <c r="N37"/>
      <c r="O37"/>
      <c r="P37"/>
    </row>
    <row r="38" spans="1:16" s="52" customFormat="1" ht="15" x14ac:dyDescent="0.2">
      <c r="A38" s="364"/>
      <c r="B38" s="125"/>
      <c r="C38" s="125"/>
      <c r="D38" s="312"/>
      <c r="E38" s="362"/>
      <c r="F38" s="419"/>
      <c r="G38" s="99"/>
      <c r="H38" s="536"/>
      <c r="I38" s="377"/>
      <c r="J38" s="377"/>
      <c r="K38" s="377"/>
      <c r="L38" s="389">
        <f t="shared" si="0"/>
        <v>0</v>
      </c>
      <c r="M38" s="361"/>
      <c r="N38"/>
      <c r="O38"/>
      <c r="P38"/>
    </row>
    <row r="39" spans="1:16" s="52" customFormat="1" ht="15" x14ac:dyDescent="0.2">
      <c r="A39" s="364"/>
      <c r="B39" s="125"/>
      <c r="C39" s="125"/>
      <c r="D39" s="312"/>
      <c r="E39" s="362"/>
      <c r="F39" s="419"/>
      <c r="G39" s="99"/>
      <c r="H39" s="536"/>
      <c r="I39" s="377"/>
      <c r="J39" s="377"/>
      <c r="K39" s="377"/>
      <c r="L39" s="389">
        <f t="shared" si="0"/>
        <v>0</v>
      </c>
      <c r="M39" s="361"/>
      <c r="N39" s="18"/>
      <c r="O39" s="18"/>
      <c r="P39" s="18"/>
    </row>
    <row r="40" spans="1:16" ht="15" x14ac:dyDescent="0.2">
      <c r="A40" s="364"/>
      <c r="B40" s="125"/>
      <c r="C40" s="125"/>
      <c r="D40" s="312"/>
      <c r="E40" s="362"/>
      <c r="F40" s="419"/>
      <c r="G40" s="99"/>
      <c r="H40" s="536"/>
      <c r="I40" s="377"/>
      <c r="J40" s="377"/>
      <c r="K40" s="377"/>
      <c r="L40" s="389">
        <f t="shared" si="0"/>
        <v>0</v>
      </c>
      <c r="M40" s="361"/>
      <c r="N40" s="18"/>
      <c r="O40" s="18"/>
      <c r="P40" s="18"/>
    </row>
    <row r="41" spans="1:16" ht="15" x14ac:dyDescent="0.2">
      <c r="A41" s="364"/>
      <c r="B41" s="125"/>
      <c r="C41" s="125"/>
      <c r="D41" s="312"/>
      <c r="E41" s="362"/>
      <c r="F41" s="419"/>
      <c r="G41" s="99"/>
      <c r="H41" s="536"/>
      <c r="I41" s="377"/>
      <c r="J41" s="377"/>
      <c r="K41" s="377"/>
      <c r="L41" s="389">
        <f t="shared" si="0"/>
        <v>0</v>
      </c>
      <c r="M41" s="361"/>
      <c r="N41" s="18"/>
      <c r="O41" s="18"/>
      <c r="P41" s="18"/>
    </row>
    <row r="42" spans="1:16" ht="15" x14ac:dyDescent="0.2">
      <c r="A42" s="364"/>
      <c r="B42" s="125"/>
      <c r="C42" s="125"/>
      <c r="D42" s="312"/>
      <c r="E42" s="362"/>
      <c r="F42" s="419"/>
      <c r="G42" s="99"/>
      <c r="H42" s="536"/>
      <c r="I42" s="377"/>
      <c r="J42" s="377"/>
      <c r="K42" s="377"/>
      <c r="L42" s="389">
        <f t="shared" si="0"/>
        <v>0</v>
      </c>
      <c r="M42" s="361"/>
      <c r="N42" s="18"/>
      <c r="O42" s="18"/>
      <c r="P42" s="18"/>
    </row>
    <row r="43" spans="1:16" ht="15" x14ac:dyDescent="0.2">
      <c r="A43" s="364"/>
      <c r="B43" s="125"/>
      <c r="C43" s="125"/>
      <c r="D43" s="312"/>
      <c r="E43" s="362"/>
      <c r="F43" s="419"/>
      <c r="G43" s="99"/>
      <c r="H43" s="536"/>
      <c r="I43" s="377"/>
      <c r="J43" s="377"/>
      <c r="K43" s="377"/>
      <c r="L43" s="389">
        <f t="shared" si="0"/>
        <v>0</v>
      </c>
      <c r="M43" s="361"/>
      <c r="N43" s="18"/>
      <c r="O43" s="18"/>
      <c r="P43" s="18"/>
    </row>
    <row r="44" spans="1:16" ht="15" x14ac:dyDescent="0.2">
      <c r="A44" s="364"/>
      <c r="B44" s="125"/>
      <c r="C44" s="125"/>
      <c r="D44" s="312"/>
      <c r="E44" s="362"/>
      <c r="F44" s="419"/>
      <c r="G44" s="99"/>
      <c r="H44" s="536"/>
      <c r="I44" s="377"/>
      <c r="J44" s="377"/>
      <c r="K44" s="377"/>
      <c r="L44" s="389">
        <f t="shared" si="0"/>
        <v>0</v>
      </c>
      <c r="M44" s="361"/>
      <c r="N44" s="18"/>
      <c r="O44" s="18"/>
      <c r="P44" s="18"/>
    </row>
    <row r="45" spans="1:16" ht="15" x14ac:dyDescent="0.2">
      <c r="A45" s="364"/>
      <c r="B45" s="125"/>
      <c r="C45" s="125"/>
      <c r="D45" s="312"/>
      <c r="E45" s="362"/>
      <c r="F45" s="419"/>
      <c r="G45" s="99"/>
      <c r="H45" s="536"/>
      <c r="I45" s="377"/>
      <c r="J45" s="377"/>
      <c r="K45" s="377"/>
      <c r="L45" s="389">
        <f t="shared" si="0"/>
        <v>0</v>
      </c>
      <c r="M45" s="361"/>
      <c r="N45" s="18"/>
      <c r="O45" s="18"/>
      <c r="P45" s="18"/>
    </row>
    <row r="46" spans="1:16" ht="15" x14ac:dyDescent="0.2">
      <c r="A46" s="364"/>
      <c r="B46" s="125"/>
      <c r="C46" s="125"/>
      <c r="D46" s="312"/>
      <c r="E46" s="362"/>
      <c r="F46" s="419"/>
      <c r="G46" s="99"/>
      <c r="H46" s="536"/>
      <c r="I46" s="377"/>
      <c r="J46" s="377"/>
      <c r="K46" s="377"/>
      <c r="L46" s="389">
        <f t="shared" si="0"/>
        <v>0</v>
      </c>
      <c r="M46" s="361"/>
      <c r="N46" s="18"/>
      <c r="O46" s="18"/>
      <c r="P46" s="18"/>
    </row>
    <row r="47" spans="1:16" ht="15" x14ac:dyDescent="0.2">
      <c r="A47" s="364"/>
      <c r="B47" s="125"/>
      <c r="C47" s="125"/>
      <c r="D47" s="312"/>
      <c r="E47" s="362"/>
      <c r="F47" s="419"/>
      <c r="G47" s="99"/>
      <c r="H47" s="536"/>
      <c r="I47" s="377"/>
      <c r="J47" s="377"/>
      <c r="K47" s="377"/>
      <c r="L47" s="389">
        <f t="shared" si="0"/>
        <v>0</v>
      </c>
      <c r="M47" s="361"/>
      <c r="N47" s="18"/>
      <c r="O47" s="18"/>
      <c r="P47" s="18"/>
    </row>
    <row r="48" spans="1:16" ht="15" x14ac:dyDescent="0.2">
      <c r="A48" s="364"/>
      <c r="B48" s="125"/>
      <c r="C48" s="125"/>
      <c r="D48" s="312"/>
      <c r="E48" s="362"/>
      <c r="F48" s="419"/>
      <c r="G48" s="99"/>
      <c r="H48" s="536"/>
      <c r="I48" s="377"/>
      <c r="J48" s="377"/>
      <c r="K48" s="377"/>
      <c r="L48" s="389">
        <f t="shared" si="0"/>
        <v>0</v>
      </c>
      <c r="M48" s="361"/>
      <c r="N48" s="18"/>
      <c r="O48" s="18"/>
      <c r="P48" s="18"/>
    </row>
    <row r="49" spans="1:16" ht="15" x14ac:dyDescent="0.2">
      <c r="A49" s="364"/>
      <c r="B49" s="125"/>
      <c r="C49" s="125"/>
      <c r="D49" s="312"/>
      <c r="E49" s="362"/>
      <c r="F49" s="419"/>
      <c r="G49" s="99"/>
      <c r="H49" s="536"/>
      <c r="I49" s="377"/>
      <c r="J49" s="377"/>
      <c r="K49" s="377"/>
      <c r="L49" s="389">
        <f t="shared" si="0"/>
        <v>0</v>
      </c>
      <c r="M49" s="361"/>
      <c r="N49" s="18"/>
      <c r="O49" s="18"/>
      <c r="P49" s="18"/>
    </row>
    <row r="50" spans="1:16" ht="15" x14ac:dyDescent="0.2">
      <c r="A50" s="364"/>
      <c r="B50" s="125"/>
      <c r="C50" s="125"/>
      <c r="D50" s="312"/>
      <c r="E50" s="362"/>
      <c r="F50" s="419"/>
      <c r="G50" s="99"/>
      <c r="H50" s="536"/>
      <c r="I50" s="377"/>
      <c r="J50" s="377"/>
      <c r="K50" s="377"/>
      <c r="L50" s="389">
        <f t="shared" si="0"/>
        <v>0</v>
      </c>
      <c r="M50" s="361"/>
      <c r="N50" s="18"/>
      <c r="O50" s="18"/>
      <c r="P50" s="18"/>
    </row>
    <row r="51" spans="1:16" ht="15" x14ac:dyDescent="0.2">
      <c r="A51" s="364"/>
      <c r="B51" s="125"/>
      <c r="C51" s="125"/>
      <c r="D51" s="312"/>
      <c r="E51" s="362"/>
      <c r="F51" s="419"/>
      <c r="G51" s="99"/>
      <c r="H51" s="536"/>
      <c r="I51" s="377"/>
      <c r="J51" s="377"/>
      <c r="K51" s="377"/>
      <c r="L51" s="389">
        <f t="shared" si="0"/>
        <v>0</v>
      </c>
      <c r="M51" s="361"/>
      <c r="N51" s="18"/>
      <c r="O51" s="18"/>
      <c r="P51" s="18"/>
    </row>
    <row r="52" spans="1:16" ht="15" x14ac:dyDescent="0.2">
      <c r="A52" s="364"/>
      <c r="B52" s="125"/>
      <c r="C52" s="125"/>
      <c r="D52" s="312"/>
      <c r="E52" s="362"/>
      <c r="F52" s="419"/>
      <c r="G52" s="99"/>
      <c r="H52" s="536"/>
      <c r="I52" s="377"/>
      <c r="J52" s="377"/>
      <c r="K52" s="377"/>
      <c r="L52" s="389">
        <f t="shared" si="0"/>
        <v>0</v>
      </c>
      <c r="M52" s="361"/>
      <c r="N52" s="18"/>
      <c r="O52" s="18"/>
      <c r="P52" s="18"/>
    </row>
    <row r="53" spans="1:16" ht="15" x14ac:dyDescent="0.2">
      <c r="A53" s="364"/>
      <c r="B53" s="125"/>
      <c r="C53" s="125"/>
      <c r="D53" s="312"/>
      <c r="E53" s="362"/>
      <c r="F53" s="419"/>
      <c r="G53" s="99"/>
      <c r="H53" s="536"/>
      <c r="I53" s="377"/>
      <c r="J53" s="377"/>
      <c r="K53" s="377"/>
      <c r="L53" s="389">
        <f t="shared" si="0"/>
        <v>0</v>
      </c>
      <c r="M53" s="361"/>
      <c r="N53" s="18"/>
      <c r="O53" s="18"/>
      <c r="P53" s="18"/>
    </row>
    <row r="54" spans="1:16" ht="15" x14ac:dyDescent="0.2">
      <c r="A54" s="364"/>
      <c r="B54" s="125"/>
      <c r="C54" s="125"/>
      <c r="D54" s="312"/>
      <c r="E54" s="362"/>
      <c r="F54" s="419"/>
      <c r="G54" s="99"/>
      <c r="H54" s="536"/>
      <c r="I54" s="377"/>
      <c r="J54" s="377"/>
      <c r="K54" s="377"/>
      <c r="L54" s="389">
        <f t="shared" si="0"/>
        <v>0</v>
      </c>
      <c r="M54" s="361"/>
      <c r="N54" s="18"/>
      <c r="O54" s="18"/>
      <c r="P54" s="18"/>
    </row>
    <row r="55" spans="1:16" ht="15" x14ac:dyDescent="0.2">
      <c r="A55" s="364"/>
      <c r="B55" s="125"/>
      <c r="C55" s="125"/>
      <c r="D55" s="312"/>
      <c r="E55" s="362"/>
      <c r="F55" s="419"/>
      <c r="G55" s="99"/>
      <c r="H55" s="536"/>
      <c r="I55" s="377"/>
      <c r="J55" s="377"/>
      <c r="K55" s="377"/>
      <c r="L55" s="389">
        <f t="shared" si="0"/>
        <v>0</v>
      </c>
      <c r="M55" s="361"/>
      <c r="N55" s="18"/>
      <c r="O55" s="18"/>
      <c r="P55" s="18"/>
    </row>
    <row r="56" spans="1:16" ht="15" x14ac:dyDescent="0.2">
      <c r="A56" s="364"/>
      <c r="B56" s="125"/>
      <c r="C56" s="125"/>
      <c r="D56" s="312"/>
      <c r="E56" s="362"/>
      <c r="F56" s="419"/>
      <c r="G56" s="99"/>
      <c r="H56" s="536"/>
      <c r="I56" s="377"/>
      <c r="J56" s="377"/>
      <c r="K56" s="377"/>
      <c r="L56" s="389">
        <f t="shared" si="0"/>
        <v>0</v>
      </c>
      <c r="M56" s="361"/>
      <c r="N56" s="18"/>
      <c r="O56" s="18"/>
      <c r="P56" s="18"/>
    </row>
    <row r="57" spans="1:16" ht="15" x14ac:dyDescent="0.2">
      <c r="A57" s="364"/>
      <c r="B57" s="125"/>
      <c r="C57" s="125"/>
      <c r="D57" s="312"/>
      <c r="E57" s="362"/>
      <c r="F57" s="419"/>
      <c r="G57" s="99"/>
      <c r="H57" s="536"/>
      <c r="I57" s="377"/>
      <c r="J57" s="377"/>
      <c r="K57" s="377"/>
      <c r="L57" s="389">
        <f t="shared" si="0"/>
        <v>0</v>
      </c>
      <c r="M57" s="361"/>
      <c r="N57" s="18"/>
      <c r="O57" s="18"/>
      <c r="P57" s="18"/>
    </row>
    <row r="58" spans="1:16" ht="15" x14ac:dyDescent="0.2">
      <c r="A58" s="364"/>
      <c r="B58" s="125"/>
      <c r="C58" s="125"/>
      <c r="D58" s="312"/>
      <c r="E58" s="362"/>
      <c r="F58" s="419"/>
      <c r="G58" s="99"/>
      <c r="H58" s="536"/>
      <c r="I58" s="377"/>
      <c r="J58" s="377"/>
      <c r="K58" s="377"/>
      <c r="L58" s="389">
        <f t="shared" si="0"/>
        <v>0</v>
      </c>
      <c r="M58" s="361"/>
      <c r="N58" s="18"/>
      <c r="O58" s="18"/>
      <c r="P58" s="18"/>
    </row>
    <row r="59" spans="1:16" ht="15" x14ac:dyDescent="0.2">
      <c r="A59" s="364"/>
      <c r="B59" s="125"/>
      <c r="C59" s="125"/>
      <c r="D59" s="312"/>
      <c r="E59" s="362"/>
      <c r="F59" s="419"/>
      <c r="G59" s="99"/>
      <c r="H59" s="536"/>
      <c r="I59" s="377"/>
      <c r="J59" s="377"/>
      <c r="K59" s="377"/>
      <c r="L59" s="389">
        <f t="shared" si="0"/>
        <v>0</v>
      </c>
      <c r="M59" s="361"/>
      <c r="N59" s="18"/>
      <c r="O59" s="18"/>
      <c r="P59" s="18"/>
    </row>
    <row r="60" spans="1:16" ht="15" x14ac:dyDescent="0.2">
      <c r="A60" s="364"/>
      <c r="B60" s="125"/>
      <c r="C60" s="125"/>
      <c r="D60" s="312"/>
      <c r="E60" s="362"/>
      <c r="F60" s="419"/>
      <c r="G60" s="99"/>
      <c r="H60" s="536"/>
      <c r="I60" s="377"/>
      <c r="J60" s="377"/>
      <c r="K60" s="377"/>
      <c r="L60" s="389">
        <f t="shared" si="0"/>
        <v>0</v>
      </c>
      <c r="M60" s="361"/>
      <c r="N60" s="18"/>
      <c r="O60" s="18"/>
      <c r="P60" s="18"/>
    </row>
    <row r="61" spans="1:16" ht="15" x14ac:dyDescent="0.2">
      <c r="A61" s="365"/>
      <c r="B61" s="136"/>
      <c r="C61" s="136"/>
      <c r="D61" s="313"/>
      <c r="E61" s="362" t="s">
        <v>91</v>
      </c>
      <c r="F61" s="419" t="s">
        <v>91</v>
      </c>
      <c r="G61" s="136"/>
      <c r="H61" s="537"/>
      <c r="I61" s="377"/>
      <c r="J61" s="377"/>
      <c r="K61" s="377"/>
      <c r="L61" s="389">
        <f t="shared" si="0"/>
        <v>0</v>
      </c>
      <c r="M61" s="361"/>
      <c r="N61" s="18"/>
      <c r="O61" s="18"/>
      <c r="P61" s="18"/>
    </row>
    <row r="62" spans="1:16" ht="15" x14ac:dyDescent="0.2">
      <c r="A62" s="89" t="s">
        <v>88</v>
      </c>
      <c r="B62" s="102"/>
      <c r="C62" s="91"/>
      <c r="D62" s="91"/>
      <c r="E62" s="91"/>
      <c r="F62" s="91"/>
      <c r="G62" s="91"/>
      <c r="H62" s="473"/>
      <c r="I62" s="91"/>
      <c r="J62" s="90"/>
      <c r="K62" s="90"/>
      <c r="M62" s="18"/>
      <c r="N62" s="18"/>
      <c r="O62" s="18"/>
      <c r="P62" s="18"/>
    </row>
    <row r="63" spans="1:16" ht="15" x14ac:dyDescent="0.2">
      <c r="A63" s="89" t="s">
        <v>89</v>
      </c>
      <c r="B63" s="102"/>
      <c r="C63" s="91"/>
      <c r="D63" s="91"/>
      <c r="E63" s="91"/>
      <c r="F63" s="91"/>
      <c r="G63" s="91"/>
      <c r="H63" s="473"/>
      <c r="I63" s="91"/>
      <c r="J63" s="90"/>
      <c r="K63" s="90"/>
      <c r="M63" s="18"/>
      <c r="N63" s="18"/>
      <c r="O63" s="18"/>
      <c r="P63" s="18"/>
    </row>
    <row r="64" spans="1:16" ht="15" x14ac:dyDescent="0.2">
      <c r="A64" s="89" t="s">
        <v>329</v>
      </c>
      <c r="B64" s="102"/>
      <c r="C64" s="91"/>
      <c r="D64" s="91"/>
      <c r="E64" s="91"/>
      <c r="F64" s="91"/>
      <c r="G64" s="91"/>
      <c r="H64" s="473"/>
      <c r="I64" s="91"/>
      <c r="M64" s="18"/>
      <c r="N64" s="18"/>
      <c r="O64" s="18"/>
      <c r="P64" s="18"/>
    </row>
    <row r="65" spans="1:16" x14ac:dyDescent="0.2">
      <c r="A65" s="100" t="s">
        <v>90</v>
      </c>
      <c r="B65" s="87"/>
      <c r="C65" s="87"/>
      <c r="D65" s="87"/>
      <c r="E65" s="87"/>
      <c r="F65" s="87"/>
      <c r="G65" s="87"/>
      <c r="H65" s="472"/>
      <c r="I65" s="87"/>
      <c r="M65" s="18"/>
      <c r="N65" s="18"/>
      <c r="O65" s="18"/>
      <c r="P65" s="18"/>
    </row>
    <row r="66" spans="1:16" x14ac:dyDescent="0.2">
      <c r="M66" s="18"/>
      <c r="N66" s="18"/>
      <c r="O66" s="18"/>
      <c r="P66" s="18"/>
    </row>
    <row r="67" spans="1:16" x14ac:dyDescent="0.2">
      <c r="M67" s="18"/>
      <c r="N67" s="18"/>
      <c r="O67" s="18"/>
      <c r="P67" s="18"/>
    </row>
    <row r="68" spans="1:16" x14ac:dyDescent="0.2">
      <c r="M68" s="18"/>
      <c r="N68" s="18"/>
      <c r="O68" s="18"/>
      <c r="P68" s="18"/>
    </row>
    <row r="69" spans="1:16" x14ac:dyDescent="0.2">
      <c r="M69" s="18"/>
      <c r="N69" s="18"/>
      <c r="O69" s="18"/>
      <c r="P69" s="18"/>
    </row>
    <row r="70" spans="1:16" x14ac:dyDescent="0.2">
      <c r="M70" s="18"/>
      <c r="N70" s="18"/>
      <c r="O70" s="18"/>
      <c r="P70" s="18"/>
    </row>
    <row r="71" spans="1:16" x14ac:dyDescent="0.2">
      <c r="M71" s="18"/>
      <c r="N71" s="18"/>
      <c r="O71" s="18"/>
      <c r="P71" s="18"/>
    </row>
    <row r="72" spans="1:16" x14ac:dyDescent="0.2">
      <c r="M72" s="18"/>
      <c r="N72" s="18"/>
      <c r="O72" s="18"/>
      <c r="P72" s="18"/>
    </row>
    <row r="73" spans="1:16" x14ac:dyDescent="0.2">
      <c r="M73" s="18"/>
      <c r="N73" s="18"/>
      <c r="O73" s="18"/>
      <c r="P73" s="18"/>
    </row>
    <row r="74" spans="1:16" x14ac:dyDescent="0.2">
      <c r="M74" s="18"/>
      <c r="N74" s="18"/>
      <c r="O74" s="18"/>
      <c r="P74" s="18"/>
    </row>
    <row r="75" spans="1:16" x14ac:dyDescent="0.2">
      <c r="M75" s="18"/>
      <c r="N75" s="18"/>
      <c r="O75" s="18"/>
      <c r="P75" s="18"/>
    </row>
    <row r="76" spans="1:16" x14ac:dyDescent="0.2">
      <c r="M76" s="18"/>
      <c r="N76" s="18"/>
      <c r="O76" s="18"/>
      <c r="P76" s="18"/>
    </row>
    <row r="77" spans="1:16" x14ac:dyDescent="0.2">
      <c r="M77" s="18"/>
      <c r="N77" s="18"/>
      <c r="O77" s="18"/>
      <c r="P77" s="18"/>
    </row>
    <row r="78" spans="1:16" x14ac:dyDescent="0.2">
      <c r="M78" s="18"/>
      <c r="N78" s="18"/>
      <c r="O78" s="18"/>
      <c r="P78" s="18"/>
    </row>
    <row r="79" spans="1:16" x14ac:dyDescent="0.2">
      <c r="M79" s="18"/>
      <c r="N79" s="18"/>
      <c r="O79" s="18"/>
      <c r="P79" s="18"/>
    </row>
    <row r="80" spans="1:16" x14ac:dyDescent="0.2">
      <c r="M80" s="18"/>
      <c r="N80" s="18"/>
      <c r="O80" s="18"/>
      <c r="P80" s="18"/>
    </row>
    <row r="81" spans="13:16" x14ac:dyDescent="0.2">
      <c r="M81" s="18"/>
      <c r="N81" s="18"/>
      <c r="O81" s="18"/>
      <c r="P81" s="18"/>
    </row>
    <row r="82" spans="13:16" x14ac:dyDescent="0.2">
      <c r="M82" s="18"/>
      <c r="N82" s="18"/>
      <c r="O82" s="18"/>
      <c r="P82" s="18"/>
    </row>
    <row r="83" spans="13:16" x14ac:dyDescent="0.2">
      <c r="M83" s="18"/>
      <c r="N83" s="18"/>
      <c r="O83" s="18"/>
      <c r="P83" s="18"/>
    </row>
    <row r="84" spans="13:16" x14ac:dyDescent="0.2">
      <c r="M84" s="18"/>
      <c r="N84" s="18"/>
      <c r="O84" s="18"/>
      <c r="P84" s="18"/>
    </row>
    <row r="85" spans="13:16" x14ac:dyDescent="0.2">
      <c r="M85" s="18"/>
      <c r="N85" s="18"/>
      <c r="O85" s="18"/>
      <c r="P85" s="18"/>
    </row>
    <row r="86" spans="13:16" x14ac:dyDescent="0.2">
      <c r="M86" s="18"/>
      <c r="N86" s="18"/>
      <c r="O86" s="18"/>
      <c r="P86" s="18"/>
    </row>
    <row r="87" spans="13:16" x14ac:dyDescent="0.2">
      <c r="M87" s="18"/>
      <c r="N87" s="18"/>
      <c r="O87" s="18"/>
      <c r="P87" s="18"/>
    </row>
    <row r="88" spans="13:16" x14ac:dyDescent="0.2">
      <c r="M88" s="18"/>
      <c r="N88" s="18"/>
      <c r="O88" s="18"/>
      <c r="P88" s="18"/>
    </row>
    <row r="89" spans="13:16" x14ac:dyDescent="0.2">
      <c r="M89" s="18"/>
      <c r="N89" s="18"/>
      <c r="O89" s="18"/>
      <c r="P89" s="18"/>
    </row>
    <row r="90" spans="13:16" x14ac:dyDescent="0.2">
      <c r="M90" s="18"/>
      <c r="N90" s="18"/>
      <c r="O90" s="18"/>
      <c r="P90" s="18"/>
    </row>
    <row r="91" spans="13:16" x14ac:dyDescent="0.2">
      <c r="M91" s="18"/>
      <c r="N91" s="18"/>
      <c r="O91" s="18"/>
      <c r="P91" s="18"/>
    </row>
    <row r="92" spans="13:16" x14ac:dyDescent="0.2">
      <c r="M92" s="18"/>
      <c r="N92" s="18"/>
      <c r="O92" s="18"/>
      <c r="P92" s="18"/>
    </row>
    <row r="93" spans="13:16" x14ac:dyDescent="0.2">
      <c r="M93" s="18"/>
      <c r="N93" s="18"/>
      <c r="O93" s="18"/>
      <c r="P93" s="18"/>
    </row>
    <row r="94" spans="13:16" x14ac:dyDescent="0.2">
      <c r="M94" s="18"/>
      <c r="N94" s="18"/>
      <c r="O94" s="18"/>
      <c r="P94" s="18"/>
    </row>
    <row r="95" spans="13:16" x14ac:dyDescent="0.2">
      <c r="M95" s="18"/>
      <c r="N95" s="18"/>
      <c r="O95" s="18"/>
      <c r="P95" s="18"/>
    </row>
    <row r="96" spans="13:16" x14ac:dyDescent="0.2">
      <c r="M96" s="18"/>
      <c r="N96" s="18"/>
      <c r="O96" s="18"/>
      <c r="P96" s="18"/>
    </row>
    <row r="97" spans="13:16" x14ac:dyDescent="0.2">
      <c r="M97" s="18"/>
      <c r="N97" s="18"/>
      <c r="O97" s="18"/>
      <c r="P97" s="18"/>
    </row>
    <row r="98" spans="13:16" x14ac:dyDescent="0.2">
      <c r="M98" s="18"/>
      <c r="N98" s="18"/>
      <c r="O98" s="18"/>
      <c r="P98" s="18"/>
    </row>
    <row r="99" spans="13:16" x14ac:dyDescent="0.2">
      <c r="M99" s="18"/>
      <c r="N99" s="18"/>
      <c r="O99" s="18"/>
      <c r="P99" s="18"/>
    </row>
    <row r="100" spans="13:16" x14ac:dyDescent="0.2">
      <c r="M100" s="18"/>
      <c r="N100" s="18"/>
      <c r="O100" s="18"/>
      <c r="P100" s="18"/>
    </row>
    <row r="101" spans="13:16" x14ac:dyDescent="0.2">
      <c r="M101" s="18"/>
      <c r="N101" s="18"/>
      <c r="O101" s="18"/>
      <c r="P101" s="18"/>
    </row>
    <row r="102" spans="13:16" x14ac:dyDescent="0.2">
      <c r="M102" s="18"/>
      <c r="N102" s="18"/>
      <c r="O102" s="18"/>
      <c r="P102" s="18"/>
    </row>
    <row r="103" spans="13:16" x14ac:dyDescent="0.2">
      <c r="M103" s="18"/>
      <c r="N103" s="18"/>
      <c r="O103" s="18"/>
      <c r="P103" s="18"/>
    </row>
    <row r="104" spans="13:16" x14ac:dyDescent="0.2">
      <c r="N104" s="18"/>
      <c r="O104" s="18"/>
      <c r="P104" s="18"/>
    </row>
  </sheetData>
  <sheetProtection sheet="1" objects="1" scenarios="1"/>
  <mergeCells count="3">
    <mergeCell ref="A6:M6"/>
    <mergeCell ref="A1:M1"/>
    <mergeCell ref="A2:M2"/>
  </mergeCells>
  <dataValidations count="2">
    <dataValidation type="list" allowBlank="1" showInputMessage="1" showErrorMessage="1" sqref="M12:M61">
      <formula1>$O$12:$Q$12</formula1>
    </dataValidation>
    <dataValidation type="custom" allowBlank="1" showInputMessage="1" showErrorMessage="1" error="Amounts must be limited to a maximum of 2 decimal places." sqref="I12:K61">
      <formula1>(I12*100)=INT(I12*100)</formula1>
    </dataValidation>
  </dataValidations>
  <hyperlinks>
    <hyperlink ref="A6" r:id="rId1" display="National Joint Council Travel Directive"/>
  </hyperlinks>
  <pageMargins left="0.70866141732283505" right="0.70866141732283505" top="0.75" bottom="0.75" header="0.25" footer="0.25"/>
  <pageSetup paperSize="5" scale="54" fitToHeight="0" orientation="landscape" r:id="rId2"/>
  <headerFooter>
    <oddHeader>&amp;CDLEP
RECIPIENT CLAIM SUMMARY and/or ADVANCE CLAIM FORM</oddHeader>
    <oddFooter>&amp;C11. Travel - Admin&amp;RPage &amp;P of &amp;N</oddFooter>
  </headerFooter>
  <ignoredErrors>
    <ignoredError sqref="E11" numberStoredAsText="1"/>
  </ignoredErrors>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4"/>
  <sheetViews>
    <sheetView showGridLines="0" showZeros="0" showRuler="0" zoomScale="80" zoomScaleNormal="80" zoomScalePageLayoutView="80" workbookViewId="0">
      <selection activeCell="A12" sqref="A12"/>
    </sheetView>
  </sheetViews>
  <sheetFormatPr defaultColWidth="9" defaultRowHeight="12.75" x14ac:dyDescent="0.2"/>
  <cols>
    <col min="1" max="1" width="30.7109375" style="453" customWidth="1"/>
    <col min="2" max="4" width="30.7109375" style="476" customWidth="1"/>
    <col min="5" max="6" width="15.7109375" style="476" customWidth="1"/>
    <col min="7" max="11" width="20.7109375" style="476" customWidth="1"/>
    <col min="12" max="12" width="17.7109375" style="476" customWidth="1"/>
    <col min="13" max="13" width="20.7109375" style="476" customWidth="1"/>
    <col min="14" max="14" width="9" style="476"/>
    <col min="15" max="15" width="15" style="476" hidden="1" customWidth="1"/>
    <col min="16" max="16" width="14.140625" style="476" hidden="1" customWidth="1"/>
    <col min="17" max="17" width="18.7109375" style="476" hidden="1" customWidth="1"/>
    <col min="18" max="16384" width="9" style="476"/>
  </cols>
  <sheetData>
    <row r="1" spans="1:17" ht="45" customHeight="1" x14ac:dyDescent="0.2">
      <c r="A1" s="592" t="str">
        <f>'1. Recipient Information'!B6</f>
        <v xml:space="preserve"> </v>
      </c>
      <c r="B1" s="592"/>
      <c r="C1" s="592"/>
      <c r="D1" s="592"/>
      <c r="E1" s="592"/>
      <c r="F1" s="592"/>
      <c r="G1" s="592"/>
      <c r="H1" s="592"/>
      <c r="I1" s="592"/>
      <c r="J1" s="592"/>
      <c r="K1" s="592"/>
      <c r="L1" s="592"/>
      <c r="M1" s="592"/>
    </row>
    <row r="2" spans="1:17" ht="20.100000000000001" customHeight="1" x14ac:dyDescent="0.35">
      <c r="A2" s="726" t="s">
        <v>302</v>
      </c>
      <c r="B2" s="726"/>
      <c r="C2" s="726"/>
      <c r="D2" s="726"/>
      <c r="E2" s="726"/>
      <c r="F2" s="726"/>
      <c r="G2" s="726"/>
      <c r="H2" s="726"/>
      <c r="I2" s="726"/>
      <c r="J2" s="726"/>
      <c r="K2" s="726"/>
      <c r="L2" s="726"/>
      <c r="M2" s="726"/>
    </row>
    <row r="3" spans="1:17" ht="15" customHeight="1" x14ac:dyDescent="0.25">
      <c r="A3" s="456" t="s">
        <v>21</v>
      </c>
      <c r="B3" s="457" t="str">
        <f>'3. Summary of Request'!B4</f>
        <v xml:space="preserve"> to  </v>
      </c>
      <c r="C3" s="458"/>
      <c r="D3" s="458"/>
      <c r="E3" s="458"/>
      <c r="F3" s="458"/>
      <c r="G3" s="455"/>
      <c r="H3" s="455"/>
      <c r="I3" s="455"/>
      <c r="J3" s="455"/>
      <c r="K3" s="455"/>
    </row>
    <row r="4" spans="1:17" ht="15" customHeight="1" x14ac:dyDescent="0.25">
      <c r="A4" s="456" t="s">
        <v>8</v>
      </c>
      <c r="B4" s="342" t="str">
        <f>'1. Recipient Information'!B7</f>
        <v xml:space="preserve"> </v>
      </c>
      <c r="C4" s="459"/>
      <c r="D4" s="460"/>
      <c r="E4" s="27"/>
      <c r="F4" s="27"/>
      <c r="G4" s="455"/>
      <c r="H4" s="455"/>
      <c r="I4" s="455"/>
      <c r="J4" s="455"/>
      <c r="K4" s="455"/>
    </row>
    <row r="5" spans="1:17" ht="15" customHeight="1" x14ac:dyDescent="0.25">
      <c r="A5" s="456"/>
      <c r="B5" s="342"/>
      <c r="C5" s="459"/>
      <c r="D5" s="460"/>
      <c r="E5" s="27"/>
      <c r="F5" s="27"/>
      <c r="G5" s="455"/>
      <c r="H5" s="455"/>
      <c r="I5" s="455"/>
      <c r="J5" s="455"/>
      <c r="K5" s="455"/>
    </row>
    <row r="6" spans="1:17" ht="18" x14ac:dyDescent="0.2">
      <c r="A6" s="727" t="s">
        <v>202</v>
      </c>
      <c r="B6" s="727"/>
      <c r="C6" s="727"/>
      <c r="D6" s="727"/>
      <c r="E6" s="727"/>
      <c r="F6" s="727"/>
      <c r="G6" s="727"/>
      <c r="H6" s="727"/>
      <c r="I6" s="727"/>
      <c r="J6" s="727"/>
      <c r="K6" s="727"/>
      <c r="L6" s="727"/>
      <c r="M6" s="727"/>
    </row>
    <row r="7" spans="1:17" ht="15" customHeight="1" x14ac:dyDescent="0.3">
      <c r="A7" s="363" t="s">
        <v>223</v>
      </c>
      <c r="B7" s="458"/>
      <c r="C7" s="458"/>
      <c r="D7" s="458"/>
      <c r="E7" s="458"/>
      <c r="F7" s="458"/>
      <c r="G7" s="458"/>
      <c r="H7" s="458"/>
      <c r="I7" s="88"/>
    </row>
    <row r="8" spans="1:17" ht="15" customHeight="1" x14ac:dyDescent="0.2">
      <c r="A8" s="363" t="s">
        <v>224</v>
      </c>
      <c r="B8" s="101"/>
      <c r="C8" s="465"/>
      <c r="D8" s="465"/>
      <c r="E8" s="465"/>
      <c r="F8" s="473"/>
      <c r="G8" s="473"/>
      <c r="H8" s="473"/>
      <c r="K8" s="468" t="s">
        <v>4</v>
      </c>
      <c r="L8" s="120">
        <f>SUM(L12:L61)</f>
        <v>0</v>
      </c>
      <c r="M8" s="142" t="s">
        <v>235</v>
      </c>
      <c r="N8" s="462"/>
      <c r="O8" s="462"/>
    </row>
    <row r="9" spans="1:17" s="462" customFormat="1" ht="79.5" x14ac:dyDescent="0.2">
      <c r="A9" s="461" t="s">
        <v>236</v>
      </c>
      <c r="B9" s="97" t="s">
        <v>12</v>
      </c>
      <c r="C9" s="98" t="s">
        <v>296</v>
      </c>
      <c r="D9" s="461" t="s">
        <v>13</v>
      </c>
      <c r="E9" s="97" t="s">
        <v>206</v>
      </c>
      <c r="F9" s="97" t="s">
        <v>209</v>
      </c>
      <c r="G9" s="97" t="s">
        <v>2</v>
      </c>
      <c r="H9" s="97" t="s">
        <v>323</v>
      </c>
      <c r="I9" s="97" t="s">
        <v>210</v>
      </c>
      <c r="J9" s="97" t="s">
        <v>207</v>
      </c>
      <c r="K9" s="97" t="s">
        <v>211</v>
      </c>
      <c r="L9" s="97" t="s">
        <v>56</v>
      </c>
      <c r="M9" s="142" t="s">
        <v>100</v>
      </c>
    </row>
    <row r="10" spans="1:17" s="462" customFormat="1" ht="28.5" x14ac:dyDescent="0.2">
      <c r="A10" s="368" t="s">
        <v>232</v>
      </c>
      <c r="B10" s="392" t="s">
        <v>212</v>
      </c>
      <c r="C10" s="392" t="s">
        <v>213</v>
      </c>
      <c r="D10" s="393" t="s">
        <v>214</v>
      </c>
      <c r="E10" s="369" t="s">
        <v>91</v>
      </c>
      <c r="F10" s="394" t="s">
        <v>91</v>
      </c>
      <c r="G10" s="392" t="s">
        <v>215</v>
      </c>
      <c r="H10" s="534" t="s">
        <v>324</v>
      </c>
      <c r="I10" s="370">
        <v>179.97</v>
      </c>
      <c r="J10" s="370" t="s">
        <v>91</v>
      </c>
      <c r="K10" s="370">
        <v>23.4</v>
      </c>
      <c r="L10" s="371">
        <v>203.37</v>
      </c>
      <c r="M10" s="372"/>
    </row>
    <row r="11" spans="1:17" s="462" customFormat="1" ht="29.25" thickBot="1" x14ac:dyDescent="0.25">
      <c r="A11" s="378" t="s">
        <v>237</v>
      </c>
      <c r="B11" s="395" t="s">
        <v>212</v>
      </c>
      <c r="C11" s="395" t="s">
        <v>216</v>
      </c>
      <c r="D11" s="396" t="s">
        <v>217</v>
      </c>
      <c r="E11" s="416" t="s">
        <v>218</v>
      </c>
      <c r="F11" s="417">
        <v>55.5</v>
      </c>
      <c r="G11" s="395"/>
      <c r="H11" s="535" t="s">
        <v>325</v>
      </c>
      <c r="I11" s="380"/>
      <c r="J11" s="380"/>
      <c r="K11" s="380"/>
      <c r="L11" s="381">
        <v>87.14</v>
      </c>
      <c r="M11" s="382"/>
    </row>
    <row r="12" spans="1:17" s="462" customFormat="1" ht="15" x14ac:dyDescent="0.2">
      <c r="A12" s="373"/>
      <c r="B12" s="374"/>
      <c r="C12" s="374"/>
      <c r="D12" s="375"/>
      <c r="E12" s="376"/>
      <c r="F12" s="418"/>
      <c r="G12" s="374"/>
      <c r="H12" s="536"/>
      <c r="I12" s="377"/>
      <c r="J12" s="377"/>
      <c r="K12" s="377"/>
      <c r="L12" s="389">
        <f>IFERROR(SUM(I12:K12,((E12*F12)/100)),0)</f>
        <v>0</v>
      </c>
      <c r="M12" s="314"/>
      <c r="P12" s="462" t="s">
        <v>102</v>
      </c>
      <c r="Q12" s="462" t="s">
        <v>101</v>
      </c>
    </row>
    <row r="13" spans="1:17" s="462" customFormat="1" ht="15" x14ac:dyDescent="0.2">
      <c r="A13" s="364"/>
      <c r="B13" s="463"/>
      <c r="C13" s="85"/>
      <c r="D13" s="312"/>
      <c r="E13" s="362"/>
      <c r="F13" s="419"/>
      <c r="G13" s="463"/>
      <c r="H13" s="536"/>
      <c r="I13" s="377"/>
      <c r="J13" s="377"/>
      <c r="K13" s="377"/>
      <c r="L13" s="389">
        <f t="shared" ref="L13:L61" si="0">IFERROR(SUM(I13:K13,((E13*F13)/100)),0)</f>
        <v>0</v>
      </c>
      <c r="M13" s="361"/>
    </row>
    <row r="14" spans="1:17" s="462" customFormat="1" ht="15" x14ac:dyDescent="0.2">
      <c r="A14" s="364"/>
      <c r="B14" s="463"/>
      <c r="C14" s="463"/>
      <c r="D14" s="312"/>
      <c r="E14" s="362"/>
      <c r="F14" s="419"/>
      <c r="G14" s="463"/>
      <c r="H14" s="536"/>
      <c r="I14" s="377"/>
      <c r="J14" s="377"/>
      <c r="K14" s="377"/>
      <c r="L14" s="389">
        <f t="shared" si="0"/>
        <v>0</v>
      </c>
      <c r="M14" s="361"/>
    </row>
    <row r="15" spans="1:17" s="462" customFormat="1" ht="15" x14ac:dyDescent="0.2">
      <c r="A15" s="364"/>
      <c r="B15" s="463"/>
      <c r="C15" s="463"/>
      <c r="D15" s="312"/>
      <c r="E15" s="362"/>
      <c r="F15" s="419"/>
      <c r="G15" s="463"/>
      <c r="H15" s="536"/>
      <c r="I15" s="377"/>
      <c r="J15" s="377"/>
      <c r="K15" s="377"/>
      <c r="L15" s="389">
        <f t="shared" si="0"/>
        <v>0</v>
      </c>
      <c r="M15" s="361"/>
    </row>
    <row r="16" spans="1:17" s="462" customFormat="1" ht="15" x14ac:dyDescent="0.2">
      <c r="A16" s="364"/>
      <c r="B16" s="463"/>
      <c r="C16" s="463"/>
      <c r="D16" s="312"/>
      <c r="E16" s="362"/>
      <c r="F16" s="419"/>
      <c r="G16" s="463"/>
      <c r="H16" s="536"/>
      <c r="I16" s="377"/>
      <c r="J16" s="377"/>
      <c r="K16" s="377"/>
      <c r="L16" s="389">
        <f t="shared" si="0"/>
        <v>0</v>
      </c>
      <c r="M16" s="361"/>
    </row>
    <row r="17" spans="1:16" s="462" customFormat="1" ht="15" x14ac:dyDescent="0.2">
      <c r="A17" s="364"/>
      <c r="B17" s="463"/>
      <c r="C17" s="463"/>
      <c r="D17" s="312"/>
      <c r="E17" s="362"/>
      <c r="F17" s="419"/>
      <c r="G17" s="463"/>
      <c r="H17" s="536"/>
      <c r="I17" s="377"/>
      <c r="J17" s="377"/>
      <c r="K17" s="377"/>
      <c r="L17" s="389">
        <f t="shared" si="0"/>
        <v>0</v>
      </c>
      <c r="M17" s="361"/>
    </row>
    <row r="18" spans="1:16" s="462" customFormat="1" ht="15" x14ac:dyDescent="0.2">
      <c r="A18" s="364"/>
      <c r="B18" s="463"/>
      <c r="C18" s="463"/>
      <c r="D18" s="312"/>
      <c r="E18" s="362"/>
      <c r="F18" s="419"/>
      <c r="G18" s="463"/>
      <c r="H18" s="536"/>
      <c r="I18" s="377"/>
      <c r="J18" s="377"/>
      <c r="K18" s="377"/>
      <c r="L18" s="389">
        <f t="shared" si="0"/>
        <v>0</v>
      </c>
      <c r="M18" s="361"/>
    </row>
    <row r="19" spans="1:16" s="462" customFormat="1" ht="15" x14ac:dyDescent="0.2">
      <c r="A19" s="364"/>
      <c r="B19" s="463"/>
      <c r="C19" s="463"/>
      <c r="D19" s="312"/>
      <c r="E19" s="362"/>
      <c r="F19" s="419"/>
      <c r="G19" s="463"/>
      <c r="H19" s="536"/>
      <c r="I19" s="377"/>
      <c r="J19" s="377"/>
      <c r="K19" s="377"/>
      <c r="L19" s="389">
        <f t="shared" si="0"/>
        <v>0</v>
      </c>
      <c r="M19" s="361"/>
    </row>
    <row r="20" spans="1:16" s="462" customFormat="1" ht="15" x14ac:dyDescent="0.2">
      <c r="A20" s="364"/>
      <c r="B20" s="463"/>
      <c r="C20" s="463"/>
      <c r="D20" s="312"/>
      <c r="E20" s="362"/>
      <c r="F20" s="419"/>
      <c r="G20" s="463"/>
      <c r="H20" s="536"/>
      <c r="I20" s="377"/>
      <c r="J20" s="377"/>
      <c r="K20" s="377"/>
      <c r="L20" s="389">
        <f t="shared" si="0"/>
        <v>0</v>
      </c>
      <c r="M20" s="361"/>
    </row>
    <row r="21" spans="1:16" s="462" customFormat="1" ht="15" x14ac:dyDescent="0.2">
      <c r="A21" s="364"/>
      <c r="B21" s="463"/>
      <c r="C21" s="463"/>
      <c r="D21" s="312"/>
      <c r="E21" s="362"/>
      <c r="F21" s="419"/>
      <c r="G21" s="463"/>
      <c r="H21" s="536"/>
      <c r="I21" s="377"/>
      <c r="J21" s="377"/>
      <c r="K21" s="377"/>
      <c r="L21" s="389">
        <f t="shared" si="0"/>
        <v>0</v>
      </c>
      <c r="M21" s="361"/>
    </row>
    <row r="22" spans="1:16" s="462" customFormat="1" ht="15" x14ac:dyDescent="0.2">
      <c r="A22" s="364"/>
      <c r="B22" s="463"/>
      <c r="C22" s="463"/>
      <c r="D22" s="312"/>
      <c r="E22" s="362"/>
      <c r="F22" s="419"/>
      <c r="G22" s="463"/>
      <c r="H22" s="536"/>
      <c r="I22" s="377"/>
      <c r="J22" s="377"/>
      <c r="K22" s="377"/>
      <c r="L22" s="389">
        <f t="shared" si="0"/>
        <v>0</v>
      </c>
      <c r="M22" s="361"/>
      <c r="N22" s="476"/>
      <c r="O22" s="476"/>
      <c r="P22" s="476"/>
    </row>
    <row r="23" spans="1:16" s="462" customFormat="1" ht="15" x14ac:dyDescent="0.2">
      <c r="A23" s="364"/>
      <c r="B23" s="463"/>
      <c r="C23" s="463"/>
      <c r="D23" s="312"/>
      <c r="E23" s="362"/>
      <c r="F23" s="419"/>
      <c r="G23" s="463"/>
      <c r="H23" s="536"/>
      <c r="I23" s="377"/>
      <c r="J23" s="377"/>
      <c r="K23" s="377"/>
      <c r="L23" s="389">
        <f t="shared" si="0"/>
        <v>0</v>
      </c>
      <c r="M23" s="361"/>
      <c r="N23" s="476"/>
      <c r="O23" s="476"/>
      <c r="P23" s="476"/>
    </row>
    <row r="24" spans="1:16" s="462" customFormat="1" ht="15" x14ac:dyDescent="0.2">
      <c r="A24" s="364"/>
      <c r="B24" s="463"/>
      <c r="C24" s="463"/>
      <c r="D24" s="312"/>
      <c r="E24" s="362"/>
      <c r="F24" s="419"/>
      <c r="G24" s="463"/>
      <c r="H24" s="536"/>
      <c r="I24" s="377"/>
      <c r="J24" s="377"/>
      <c r="K24" s="377"/>
      <c r="L24" s="389">
        <f t="shared" si="0"/>
        <v>0</v>
      </c>
      <c r="M24" s="361"/>
      <c r="N24" s="476"/>
      <c r="O24" s="476"/>
      <c r="P24" s="476"/>
    </row>
    <row r="25" spans="1:16" s="462" customFormat="1" ht="15" x14ac:dyDescent="0.2">
      <c r="A25" s="364"/>
      <c r="B25" s="463"/>
      <c r="C25" s="463"/>
      <c r="D25" s="312"/>
      <c r="E25" s="362"/>
      <c r="F25" s="419"/>
      <c r="G25" s="463"/>
      <c r="H25" s="536"/>
      <c r="I25" s="377"/>
      <c r="J25" s="377"/>
      <c r="K25" s="377"/>
      <c r="L25" s="389">
        <f t="shared" si="0"/>
        <v>0</v>
      </c>
      <c r="M25" s="361"/>
      <c r="N25" s="476"/>
      <c r="O25" s="476"/>
      <c r="P25" s="476"/>
    </row>
    <row r="26" spans="1:16" s="462" customFormat="1" ht="15" x14ac:dyDescent="0.2">
      <c r="A26" s="364"/>
      <c r="B26" s="463"/>
      <c r="C26" s="463"/>
      <c r="D26" s="312"/>
      <c r="E26" s="362"/>
      <c r="F26" s="419"/>
      <c r="G26" s="463"/>
      <c r="H26" s="536"/>
      <c r="I26" s="377"/>
      <c r="J26" s="377"/>
      <c r="K26" s="377"/>
      <c r="L26" s="389">
        <f t="shared" si="0"/>
        <v>0</v>
      </c>
      <c r="M26" s="361"/>
      <c r="N26" s="476"/>
      <c r="O26" s="476"/>
      <c r="P26" s="476"/>
    </row>
    <row r="27" spans="1:16" s="462" customFormat="1" ht="15" x14ac:dyDescent="0.2">
      <c r="A27" s="364"/>
      <c r="B27" s="463"/>
      <c r="C27" s="463"/>
      <c r="D27" s="312"/>
      <c r="E27" s="362"/>
      <c r="F27" s="419"/>
      <c r="G27" s="463"/>
      <c r="H27" s="536"/>
      <c r="I27" s="377"/>
      <c r="J27" s="377"/>
      <c r="K27" s="377"/>
      <c r="L27" s="389">
        <f t="shared" si="0"/>
        <v>0</v>
      </c>
      <c r="M27" s="361"/>
      <c r="N27" s="476"/>
      <c r="O27" s="476"/>
      <c r="P27" s="476"/>
    </row>
    <row r="28" spans="1:16" s="462" customFormat="1" ht="15" x14ac:dyDescent="0.2">
      <c r="A28" s="364"/>
      <c r="B28" s="463"/>
      <c r="C28" s="463"/>
      <c r="D28" s="312"/>
      <c r="E28" s="362"/>
      <c r="F28" s="419"/>
      <c r="G28" s="463"/>
      <c r="H28" s="536"/>
      <c r="I28" s="377"/>
      <c r="J28" s="377"/>
      <c r="K28" s="377"/>
      <c r="L28" s="389">
        <f t="shared" si="0"/>
        <v>0</v>
      </c>
      <c r="M28" s="361"/>
      <c r="N28" s="476"/>
      <c r="O28" s="476"/>
      <c r="P28" s="476"/>
    </row>
    <row r="29" spans="1:16" s="462" customFormat="1" ht="15" x14ac:dyDescent="0.2">
      <c r="A29" s="364"/>
      <c r="B29" s="463"/>
      <c r="C29" s="463"/>
      <c r="D29" s="312"/>
      <c r="E29" s="362"/>
      <c r="F29" s="419"/>
      <c r="G29" s="463"/>
      <c r="H29" s="536"/>
      <c r="I29" s="377"/>
      <c r="J29" s="377"/>
      <c r="K29" s="377"/>
      <c r="L29" s="389">
        <f t="shared" si="0"/>
        <v>0</v>
      </c>
      <c r="M29" s="361"/>
      <c r="N29" s="476"/>
      <c r="O29" s="476"/>
      <c r="P29" s="476"/>
    </row>
    <row r="30" spans="1:16" s="54" customFormat="1" ht="15" customHeight="1" x14ac:dyDescent="0.2">
      <c r="A30" s="364"/>
      <c r="B30" s="463"/>
      <c r="C30" s="463"/>
      <c r="D30" s="312"/>
      <c r="E30" s="362"/>
      <c r="F30" s="419"/>
      <c r="G30" s="463"/>
      <c r="H30" s="536"/>
      <c r="I30" s="377"/>
      <c r="J30" s="377"/>
      <c r="K30" s="377"/>
      <c r="L30" s="389">
        <f t="shared" si="0"/>
        <v>0</v>
      </c>
      <c r="M30" s="361"/>
      <c r="N30" s="476"/>
      <c r="O30" s="476"/>
      <c r="P30" s="476"/>
    </row>
    <row r="31" spans="1:16" s="53" customFormat="1" ht="15" customHeight="1" x14ac:dyDescent="0.2">
      <c r="A31" s="364"/>
      <c r="B31" s="463"/>
      <c r="C31" s="463"/>
      <c r="D31" s="312"/>
      <c r="E31" s="362"/>
      <c r="F31" s="419"/>
      <c r="G31" s="463"/>
      <c r="H31" s="536"/>
      <c r="I31" s="377"/>
      <c r="J31" s="377"/>
      <c r="K31" s="377"/>
      <c r="L31" s="389">
        <f t="shared" si="0"/>
        <v>0</v>
      </c>
      <c r="M31" s="361"/>
      <c r="N31" s="476"/>
      <c r="O31" s="476"/>
      <c r="P31" s="476"/>
    </row>
    <row r="32" spans="1:16" s="462" customFormat="1" ht="15" customHeight="1" x14ac:dyDescent="0.2">
      <c r="A32" s="364"/>
      <c r="B32" s="463"/>
      <c r="C32" s="463"/>
      <c r="D32" s="312"/>
      <c r="E32" s="362"/>
      <c r="F32" s="419"/>
      <c r="G32" s="463"/>
      <c r="H32" s="536"/>
      <c r="I32" s="377"/>
      <c r="J32" s="377"/>
      <c r="K32" s="377"/>
      <c r="L32" s="389">
        <f t="shared" si="0"/>
        <v>0</v>
      </c>
      <c r="M32" s="361"/>
      <c r="N32" s="476"/>
      <c r="O32" s="476"/>
      <c r="P32" s="476"/>
    </row>
    <row r="33" spans="1:16" s="462" customFormat="1" ht="15" customHeight="1" x14ac:dyDescent="0.2">
      <c r="A33" s="364"/>
      <c r="B33" s="463"/>
      <c r="C33" s="463"/>
      <c r="D33" s="312"/>
      <c r="E33" s="362"/>
      <c r="F33" s="419"/>
      <c r="G33" s="463"/>
      <c r="H33" s="536"/>
      <c r="I33" s="377"/>
      <c r="J33" s="377"/>
      <c r="K33" s="377"/>
      <c r="L33" s="389">
        <f t="shared" si="0"/>
        <v>0</v>
      </c>
      <c r="M33" s="361"/>
      <c r="N33" s="476"/>
      <c r="O33" s="476"/>
      <c r="P33" s="476"/>
    </row>
    <row r="34" spans="1:16" s="462" customFormat="1" ht="15" x14ac:dyDescent="0.2">
      <c r="A34" s="364"/>
      <c r="B34" s="463"/>
      <c r="C34" s="463"/>
      <c r="D34" s="312"/>
      <c r="E34" s="362"/>
      <c r="F34" s="419"/>
      <c r="G34" s="463"/>
      <c r="H34" s="536"/>
      <c r="I34" s="377"/>
      <c r="J34" s="377"/>
      <c r="K34" s="377"/>
      <c r="L34" s="389">
        <f t="shared" si="0"/>
        <v>0</v>
      </c>
      <c r="M34" s="361"/>
      <c r="N34" s="476"/>
      <c r="O34" s="476"/>
      <c r="P34" s="476"/>
    </row>
    <row r="35" spans="1:16" s="462" customFormat="1" ht="15" x14ac:dyDescent="0.2">
      <c r="A35" s="364"/>
      <c r="B35" s="463"/>
      <c r="C35" s="463"/>
      <c r="D35" s="312"/>
      <c r="E35" s="362"/>
      <c r="F35" s="419"/>
      <c r="G35" s="463"/>
      <c r="H35" s="536"/>
      <c r="I35" s="377"/>
      <c r="J35" s="377"/>
      <c r="K35" s="377"/>
      <c r="L35" s="389">
        <f t="shared" si="0"/>
        <v>0</v>
      </c>
      <c r="M35" s="361"/>
      <c r="N35" s="476"/>
      <c r="O35" s="476"/>
      <c r="P35" s="476"/>
    </row>
    <row r="36" spans="1:16" s="462" customFormat="1" ht="15" x14ac:dyDescent="0.2">
      <c r="A36" s="364"/>
      <c r="B36" s="463"/>
      <c r="C36" s="463"/>
      <c r="D36" s="312"/>
      <c r="E36" s="362"/>
      <c r="F36" s="419"/>
      <c r="G36" s="463"/>
      <c r="H36" s="536"/>
      <c r="I36" s="377"/>
      <c r="J36" s="377"/>
      <c r="K36" s="377"/>
      <c r="L36" s="389">
        <f t="shared" si="0"/>
        <v>0</v>
      </c>
      <c r="M36" s="361"/>
      <c r="N36" s="476"/>
      <c r="O36" s="476"/>
      <c r="P36" s="476"/>
    </row>
    <row r="37" spans="1:16" s="462" customFormat="1" ht="15" x14ac:dyDescent="0.2">
      <c r="A37" s="364"/>
      <c r="B37" s="463"/>
      <c r="C37" s="463"/>
      <c r="D37" s="312"/>
      <c r="E37" s="362"/>
      <c r="F37" s="419"/>
      <c r="G37" s="463"/>
      <c r="H37" s="536"/>
      <c r="I37" s="377"/>
      <c r="J37" s="377"/>
      <c r="K37" s="377"/>
      <c r="L37" s="389">
        <f t="shared" si="0"/>
        <v>0</v>
      </c>
      <c r="M37" s="361"/>
      <c r="N37" s="476"/>
      <c r="O37" s="476"/>
      <c r="P37" s="476"/>
    </row>
    <row r="38" spans="1:16" s="462" customFormat="1" ht="15" x14ac:dyDescent="0.2">
      <c r="A38" s="364"/>
      <c r="B38" s="463"/>
      <c r="C38" s="463"/>
      <c r="D38" s="312"/>
      <c r="E38" s="362"/>
      <c r="F38" s="419"/>
      <c r="G38" s="463"/>
      <c r="H38" s="536"/>
      <c r="I38" s="377"/>
      <c r="J38" s="377"/>
      <c r="K38" s="377"/>
      <c r="L38" s="389">
        <f t="shared" si="0"/>
        <v>0</v>
      </c>
      <c r="M38" s="361"/>
      <c r="N38" s="476"/>
      <c r="O38" s="476"/>
      <c r="P38" s="476"/>
    </row>
    <row r="39" spans="1:16" s="462" customFormat="1" ht="15" x14ac:dyDescent="0.2">
      <c r="A39" s="364"/>
      <c r="B39" s="463"/>
      <c r="C39" s="463"/>
      <c r="D39" s="312"/>
      <c r="E39" s="362"/>
      <c r="F39" s="419"/>
      <c r="G39" s="463"/>
      <c r="H39" s="536"/>
      <c r="I39" s="377"/>
      <c r="J39" s="377"/>
      <c r="K39" s="377"/>
      <c r="L39" s="389">
        <f t="shared" si="0"/>
        <v>0</v>
      </c>
      <c r="M39" s="361"/>
      <c r="N39" s="18"/>
      <c r="O39" s="18"/>
      <c r="P39" s="18"/>
    </row>
    <row r="40" spans="1:16" ht="15" x14ac:dyDescent="0.2">
      <c r="A40" s="364"/>
      <c r="B40" s="463"/>
      <c r="C40" s="463"/>
      <c r="D40" s="312"/>
      <c r="E40" s="362"/>
      <c r="F40" s="419"/>
      <c r="G40" s="463"/>
      <c r="H40" s="536"/>
      <c r="I40" s="377"/>
      <c r="J40" s="377"/>
      <c r="K40" s="377"/>
      <c r="L40" s="389">
        <f t="shared" si="0"/>
        <v>0</v>
      </c>
      <c r="M40" s="361"/>
      <c r="N40" s="18"/>
      <c r="O40" s="18"/>
      <c r="P40" s="18"/>
    </row>
    <row r="41" spans="1:16" ht="15" x14ac:dyDescent="0.2">
      <c r="A41" s="364"/>
      <c r="B41" s="463"/>
      <c r="C41" s="463"/>
      <c r="D41" s="312"/>
      <c r="E41" s="362"/>
      <c r="F41" s="419"/>
      <c r="G41" s="463"/>
      <c r="H41" s="536"/>
      <c r="I41" s="377"/>
      <c r="J41" s="377"/>
      <c r="K41" s="377"/>
      <c r="L41" s="389">
        <f t="shared" si="0"/>
        <v>0</v>
      </c>
      <c r="M41" s="361"/>
      <c r="N41" s="18"/>
      <c r="O41" s="18"/>
      <c r="P41" s="18"/>
    </row>
    <row r="42" spans="1:16" ht="15" x14ac:dyDescent="0.2">
      <c r="A42" s="364"/>
      <c r="B42" s="463"/>
      <c r="C42" s="463"/>
      <c r="D42" s="312"/>
      <c r="E42" s="362"/>
      <c r="F42" s="419"/>
      <c r="G42" s="463"/>
      <c r="H42" s="536"/>
      <c r="I42" s="377"/>
      <c r="J42" s="377"/>
      <c r="K42" s="377"/>
      <c r="L42" s="389">
        <f t="shared" si="0"/>
        <v>0</v>
      </c>
      <c r="M42" s="361"/>
      <c r="N42" s="18"/>
      <c r="O42" s="18"/>
      <c r="P42" s="18"/>
    </row>
    <row r="43" spans="1:16" ht="15" x14ac:dyDescent="0.2">
      <c r="A43" s="364"/>
      <c r="B43" s="463"/>
      <c r="C43" s="463"/>
      <c r="D43" s="312"/>
      <c r="E43" s="362"/>
      <c r="F43" s="419"/>
      <c r="G43" s="463"/>
      <c r="H43" s="536"/>
      <c r="I43" s="377"/>
      <c r="J43" s="377"/>
      <c r="K43" s="377"/>
      <c r="L43" s="389">
        <f t="shared" si="0"/>
        <v>0</v>
      </c>
      <c r="M43" s="361"/>
      <c r="N43" s="18"/>
      <c r="O43" s="18"/>
      <c r="P43" s="18"/>
    </row>
    <row r="44" spans="1:16" ht="15" x14ac:dyDescent="0.2">
      <c r="A44" s="364"/>
      <c r="B44" s="463"/>
      <c r="C44" s="463"/>
      <c r="D44" s="312"/>
      <c r="E44" s="362"/>
      <c r="F44" s="419"/>
      <c r="G44" s="463"/>
      <c r="H44" s="536"/>
      <c r="I44" s="377"/>
      <c r="J44" s="377"/>
      <c r="K44" s="377"/>
      <c r="L44" s="389">
        <f t="shared" si="0"/>
        <v>0</v>
      </c>
      <c r="M44" s="361"/>
      <c r="N44" s="18"/>
      <c r="O44" s="18"/>
      <c r="P44" s="18"/>
    </row>
    <row r="45" spans="1:16" ht="15" x14ac:dyDescent="0.2">
      <c r="A45" s="364"/>
      <c r="B45" s="463"/>
      <c r="C45" s="463"/>
      <c r="D45" s="312"/>
      <c r="E45" s="362"/>
      <c r="F45" s="419"/>
      <c r="G45" s="463"/>
      <c r="H45" s="536"/>
      <c r="I45" s="377"/>
      <c r="J45" s="377"/>
      <c r="K45" s="377"/>
      <c r="L45" s="389">
        <f t="shared" si="0"/>
        <v>0</v>
      </c>
      <c r="M45" s="361"/>
      <c r="N45" s="18"/>
      <c r="O45" s="18"/>
      <c r="P45" s="18"/>
    </row>
    <row r="46" spans="1:16" ht="15" x14ac:dyDescent="0.2">
      <c r="A46" s="364"/>
      <c r="B46" s="463"/>
      <c r="C46" s="463"/>
      <c r="D46" s="312"/>
      <c r="E46" s="362"/>
      <c r="F46" s="419"/>
      <c r="G46" s="463"/>
      <c r="H46" s="536"/>
      <c r="I46" s="377"/>
      <c r="J46" s="377"/>
      <c r="K46" s="377"/>
      <c r="L46" s="389">
        <f t="shared" si="0"/>
        <v>0</v>
      </c>
      <c r="M46" s="361"/>
      <c r="N46" s="18"/>
      <c r="O46" s="18"/>
      <c r="P46" s="18"/>
    </row>
    <row r="47" spans="1:16" ht="15" x14ac:dyDescent="0.2">
      <c r="A47" s="364"/>
      <c r="B47" s="463"/>
      <c r="C47" s="463"/>
      <c r="D47" s="312"/>
      <c r="E47" s="362"/>
      <c r="F47" s="419"/>
      <c r="G47" s="463"/>
      <c r="H47" s="536"/>
      <c r="I47" s="377"/>
      <c r="J47" s="377"/>
      <c r="K47" s="377"/>
      <c r="L47" s="389">
        <f t="shared" si="0"/>
        <v>0</v>
      </c>
      <c r="M47" s="361"/>
      <c r="N47" s="18"/>
      <c r="O47" s="18"/>
      <c r="P47" s="18"/>
    </row>
    <row r="48" spans="1:16" ht="15" x14ac:dyDescent="0.2">
      <c r="A48" s="364"/>
      <c r="B48" s="463"/>
      <c r="C48" s="463"/>
      <c r="D48" s="312"/>
      <c r="E48" s="362"/>
      <c r="F48" s="419"/>
      <c r="G48" s="463"/>
      <c r="H48" s="536"/>
      <c r="I48" s="377"/>
      <c r="J48" s="377"/>
      <c r="K48" s="377"/>
      <c r="L48" s="389">
        <f t="shared" si="0"/>
        <v>0</v>
      </c>
      <c r="M48" s="361"/>
      <c r="N48" s="18"/>
      <c r="O48" s="18"/>
      <c r="P48" s="18"/>
    </row>
    <row r="49" spans="1:16" ht="15" x14ac:dyDescent="0.2">
      <c r="A49" s="364"/>
      <c r="B49" s="463"/>
      <c r="C49" s="463"/>
      <c r="D49" s="312"/>
      <c r="E49" s="362"/>
      <c r="F49" s="419"/>
      <c r="G49" s="463"/>
      <c r="H49" s="536"/>
      <c r="I49" s="377"/>
      <c r="J49" s="377"/>
      <c r="K49" s="377"/>
      <c r="L49" s="389">
        <f t="shared" si="0"/>
        <v>0</v>
      </c>
      <c r="M49" s="361"/>
      <c r="N49" s="18"/>
      <c r="O49" s="18"/>
      <c r="P49" s="18"/>
    </row>
    <row r="50" spans="1:16" ht="15" x14ac:dyDescent="0.2">
      <c r="A50" s="364"/>
      <c r="B50" s="463"/>
      <c r="C50" s="463"/>
      <c r="D50" s="312"/>
      <c r="E50" s="362"/>
      <c r="F50" s="419"/>
      <c r="G50" s="463"/>
      <c r="H50" s="536"/>
      <c r="I50" s="377"/>
      <c r="J50" s="377"/>
      <c r="K50" s="377"/>
      <c r="L50" s="389">
        <f t="shared" si="0"/>
        <v>0</v>
      </c>
      <c r="M50" s="361"/>
      <c r="N50" s="18"/>
      <c r="O50" s="18"/>
      <c r="P50" s="18"/>
    </row>
    <row r="51" spans="1:16" ht="15" x14ac:dyDescent="0.2">
      <c r="A51" s="364"/>
      <c r="B51" s="463"/>
      <c r="C51" s="463"/>
      <c r="D51" s="312"/>
      <c r="E51" s="362"/>
      <c r="F51" s="419"/>
      <c r="G51" s="463"/>
      <c r="H51" s="536"/>
      <c r="I51" s="377"/>
      <c r="J51" s="377"/>
      <c r="K51" s="377"/>
      <c r="L51" s="389">
        <f t="shared" si="0"/>
        <v>0</v>
      </c>
      <c r="M51" s="361"/>
      <c r="N51" s="18"/>
      <c r="O51" s="18"/>
      <c r="P51" s="18"/>
    </row>
    <row r="52" spans="1:16" ht="15" x14ac:dyDescent="0.2">
      <c r="A52" s="364"/>
      <c r="B52" s="463"/>
      <c r="C52" s="463"/>
      <c r="D52" s="312"/>
      <c r="E52" s="362"/>
      <c r="F52" s="419"/>
      <c r="G52" s="463"/>
      <c r="H52" s="536"/>
      <c r="I52" s="377"/>
      <c r="J52" s="377"/>
      <c r="K52" s="377"/>
      <c r="L52" s="389">
        <f t="shared" si="0"/>
        <v>0</v>
      </c>
      <c r="M52" s="361"/>
      <c r="N52" s="18"/>
      <c r="O52" s="18"/>
      <c r="P52" s="18"/>
    </row>
    <row r="53" spans="1:16" ht="15" x14ac:dyDescent="0.2">
      <c r="A53" s="364"/>
      <c r="B53" s="463"/>
      <c r="C53" s="463"/>
      <c r="D53" s="312"/>
      <c r="E53" s="362"/>
      <c r="F53" s="419"/>
      <c r="G53" s="463"/>
      <c r="H53" s="536"/>
      <c r="I53" s="377"/>
      <c r="J53" s="377"/>
      <c r="K53" s="377"/>
      <c r="L53" s="389">
        <f t="shared" si="0"/>
        <v>0</v>
      </c>
      <c r="M53" s="361"/>
      <c r="N53" s="18"/>
      <c r="O53" s="18"/>
      <c r="P53" s="18"/>
    </row>
    <row r="54" spans="1:16" ht="15" x14ac:dyDescent="0.2">
      <c r="A54" s="364"/>
      <c r="B54" s="463"/>
      <c r="C54" s="463"/>
      <c r="D54" s="312"/>
      <c r="E54" s="362"/>
      <c r="F54" s="419"/>
      <c r="G54" s="463"/>
      <c r="H54" s="536"/>
      <c r="I54" s="377"/>
      <c r="J54" s="377"/>
      <c r="K54" s="377"/>
      <c r="L54" s="389">
        <f t="shared" si="0"/>
        <v>0</v>
      </c>
      <c r="M54" s="361"/>
      <c r="N54" s="18"/>
      <c r="O54" s="18"/>
      <c r="P54" s="18"/>
    </row>
    <row r="55" spans="1:16" ht="15" x14ac:dyDescent="0.2">
      <c r="A55" s="364"/>
      <c r="B55" s="463"/>
      <c r="C55" s="463"/>
      <c r="D55" s="312"/>
      <c r="E55" s="362"/>
      <c r="F55" s="419"/>
      <c r="G55" s="463"/>
      <c r="H55" s="536"/>
      <c r="I55" s="377"/>
      <c r="J55" s="377"/>
      <c r="K55" s="377"/>
      <c r="L55" s="389">
        <f t="shared" si="0"/>
        <v>0</v>
      </c>
      <c r="M55" s="361"/>
      <c r="N55" s="18"/>
      <c r="O55" s="18"/>
      <c r="P55" s="18"/>
    </row>
    <row r="56" spans="1:16" ht="15" x14ac:dyDescent="0.2">
      <c r="A56" s="364"/>
      <c r="B56" s="463"/>
      <c r="C56" s="463"/>
      <c r="D56" s="312"/>
      <c r="E56" s="362"/>
      <c r="F56" s="419"/>
      <c r="G56" s="463"/>
      <c r="H56" s="536"/>
      <c r="I56" s="377"/>
      <c r="J56" s="377"/>
      <c r="K56" s="377"/>
      <c r="L56" s="389">
        <f t="shared" si="0"/>
        <v>0</v>
      </c>
      <c r="M56" s="361"/>
      <c r="N56" s="18"/>
      <c r="O56" s="18"/>
      <c r="P56" s="18"/>
    </row>
    <row r="57" spans="1:16" ht="15" x14ac:dyDescent="0.2">
      <c r="A57" s="364"/>
      <c r="B57" s="463"/>
      <c r="C57" s="463"/>
      <c r="D57" s="312"/>
      <c r="E57" s="362"/>
      <c r="F57" s="419"/>
      <c r="G57" s="463"/>
      <c r="H57" s="536"/>
      <c r="I57" s="377"/>
      <c r="J57" s="377"/>
      <c r="K57" s="377"/>
      <c r="L57" s="389">
        <f t="shared" si="0"/>
        <v>0</v>
      </c>
      <c r="M57" s="361"/>
      <c r="N57" s="18"/>
      <c r="O57" s="18"/>
      <c r="P57" s="18"/>
    </row>
    <row r="58" spans="1:16" ht="15" x14ac:dyDescent="0.2">
      <c r="A58" s="364"/>
      <c r="B58" s="463"/>
      <c r="C58" s="463"/>
      <c r="D58" s="312"/>
      <c r="E58" s="362"/>
      <c r="F58" s="419"/>
      <c r="G58" s="463"/>
      <c r="H58" s="536"/>
      <c r="I58" s="377"/>
      <c r="J58" s="377"/>
      <c r="K58" s="377"/>
      <c r="L58" s="389">
        <f t="shared" si="0"/>
        <v>0</v>
      </c>
      <c r="M58" s="361"/>
      <c r="N58" s="18"/>
      <c r="O58" s="18"/>
      <c r="P58" s="18"/>
    </row>
    <row r="59" spans="1:16" ht="15" x14ac:dyDescent="0.2">
      <c r="A59" s="364"/>
      <c r="B59" s="463"/>
      <c r="C59" s="463"/>
      <c r="D59" s="312"/>
      <c r="E59" s="362"/>
      <c r="F59" s="419"/>
      <c r="G59" s="463"/>
      <c r="H59" s="536"/>
      <c r="I59" s="377"/>
      <c r="J59" s="377"/>
      <c r="K59" s="377"/>
      <c r="L59" s="389">
        <f t="shared" si="0"/>
        <v>0</v>
      </c>
      <c r="M59" s="361"/>
      <c r="N59" s="18"/>
      <c r="O59" s="18"/>
      <c r="P59" s="18"/>
    </row>
    <row r="60" spans="1:16" ht="15" x14ac:dyDescent="0.2">
      <c r="A60" s="364"/>
      <c r="B60" s="463"/>
      <c r="C60" s="463"/>
      <c r="D60" s="312"/>
      <c r="E60" s="362"/>
      <c r="F60" s="419"/>
      <c r="G60" s="463"/>
      <c r="H60" s="536"/>
      <c r="I60" s="377"/>
      <c r="J60" s="377"/>
      <c r="K60" s="377"/>
      <c r="L60" s="389">
        <f t="shared" si="0"/>
        <v>0</v>
      </c>
      <c r="M60" s="361"/>
      <c r="N60" s="18"/>
      <c r="O60" s="18"/>
      <c r="P60" s="18"/>
    </row>
    <row r="61" spans="1:16" ht="15" x14ac:dyDescent="0.2">
      <c r="A61" s="365"/>
      <c r="B61" s="464"/>
      <c r="C61" s="464"/>
      <c r="D61" s="313"/>
      <c r="E61" s="362" t="s">
        <v>91</v>
      </c>
      <c r="F61" s="419" t="s">
        <v>91</v>
      </c>
      <c r="G61" s="464"/>
      <c r="H61" s="537"/>
      <c r="I61" s="377"/>
      <c r="J61" s="377"/>
      <c r="K61" s="377"/>
      <c r="L61" s="389">
        <f t="shared" si="0"/>
        <v>0</v>
      </c>
      <c r="M61" s="361"/>
      <c r="N61" s="18"/>
      <c r="O61" s="18"/>
      <c r="P61" s="18"/>
    </row>
    <row r="62" spans="1:16" ht="15" x14ac:dyDescent="0.2">
      <c r="A62" s="114" t="s">
        <v>88</v>
      </c>
      <c r="B62" s="102"/>
      <c r="C62" s="473"/>
      <c r="D62" s="473"/>
      <c r="E62" s="473"/>
      <c r="F62" s="473"/>
      <c r="G62" s="473"/>
      <c r="H62" s="473"/>
      <c r="I62" s="473"/>
      <c r="J62" s="90"/>
      <c r="K62" s="90"/>
      <c r="M62" s="18"/>
      <c r="N62" s="18"/>
      <c r="O62" s="18"/>
      <c r="P62" s="18"/>
    </row>
    <row r="63" spans="1:16" ht="15" x14ac:dyDescent="0.2">
      <c r="A63" s="114" t="s">
        <v>89</v>
      </c>
      <c r="B63" s="102"/>
      <c r="C63" s="473"/>
      <c r="D63" s="473"/>
      <c r="E63" s="473"/>
      <c r="F63" s="473"/>
      <c r="G63" s="473"/>
      <c r="H63" s="473"/>
      <c r="I63" s="473"/>
      <c r="J63" s="90"/>
      <c r="K63" s="90"/>
      <c r="M63" s="18"/>
      <c r="N63" s="18"/>
      <c r="O63" s="18"/>
      <c r="P63" s="18"/>
    </row>
    <row r="64" spans="1:16" ht="15" x14ac:dyDescent="0.2">
      <c r="A64" s="114" t="s">
        <v>329</v>
      </c>
      <c r="B64" s="102"/>
      <c r="C64" s="473"/>
      <c r="D64" s="473"/>
      <c r="E64" s="473"/>
      <c r="F64" s="473"/>
      <c r="G64" s="473"/>
      <c r="H64" s="473"/>
      <c r="I64" s="473"/>
      <c r="M64" s="18"/>
      <c r="N64" s="18"/>
      <c r="O64" s="18"/>
      <c r="P64" s="18"/>
    </row>
    <row r="65" spans="1:16" x14ac:dyDescent="0.2">
      <c r="A65" s="128" t="s">
        <v>90</v>
      </c>
      <c r="B65" s="472"/>
      <c r="C65" s="472"/>
      <c r="D65" s="472"/>
      <c r="E65" s="472"/>
      <c r="F65" s="472"/>
      <c r="G65" s="472"/>
      <c r="H65" s="472"/>
      <c r="I65" s="472"/>
      <c r="M65" s="18"/>
      <c r="N65" s="18"/>
      <c r="O65" s="18"/>
      <c r="P65" s="18"/>
    </row>
    <row r="66" spans="1:16" x14ac:dyDescent="0.2">
      <c r="M66" s="18"/>
      <c r="N66" s="18"/>
      <c r="O66" s="18"/>
      <c r="P66" s="18"/>
    </row>
    <row r="67" spans="1:16" x14ac:dyDescent="0.2">
      <c r="M67" s="18"/>
      <c r="N67" s="18"/>
      <c r="O67" s="18"/>
      <c r="P67" s="18"/>
    </row>
    <row r="68" spans="1:16" x14ac:dyDescent="0.2">
      <c r="M68" s="18"/>
      <c r="N68" s="18"/>
      <c r="O68" s="18"/>
      <c r="P68" s="18"/>
    </row>
    <row r="69" spans="1:16" x14ac:dyDescent="0.2">
      <c r="M69" s="18"/>
      <c r="N69" s="18"/>
      <c r="O69" s="18"/>
      <c r="P69" s="18"/>
    </row>
    <row r="70" spans="1:16" x14ac:dyDescent="0.2">
      <c r="M70" s="18"/>
      <c r="N70" s="18"/>
      <c r="O70" s="18"/>
      <c r="P70" s="18"/>
    </row>
    <row r="71" spans="1:16" x14ac:dyDescent="0.2">
      <c r="M71" s="18"/>
      <c r="N71" s="18"/>
      <c r="O71" s="18"/>
      <c r="P71" s="18"/>
    </row>
    <row r="72" spans="1:16" x14ac:dyDescent="0.2">
      <c r="M72" s="18"/>
      <c r="N72" s="18"/>
      <c r="O72" s="18"/>
      <c r="P72" s="18"/>
    </row>
    <row r="73" spans="1:16" x14ac:dyDescent="0.2">
      <c r="M73" s="18"/>
      <c r="N73" s="18"/>
      <c r="O73" s="18"/>
      <c r="P73" s="18"/>
    </row>
    <row r="74" spans="1:16" x14ac:dyDescent="0.2">
      <c r="M74" s="18"/>
      <c r="N74" s="18"/>
      <c r="O74" s="18"/>
      <c r="P74" s="18"/>
    </row>
    <row r="75" spans="1:16" x14ac:dyDescent="0.2">
      <c r="M75" s="18"/>
      <c r="N75" s="18"/>
      <c r="O75" s="18"/>
      <c r="P75" s="18"/>
    </row>
    <row r="76" spans="1:16" x14ac:dyDescent="0.2">
      <c r="M76" s="18"/>
      <c r="N76" s="18"/>
      <c r="O76" s="18"/>
      <c r="P76" s="18"/>
    </row>
    <row r="77" spans="1:16" x14ac:dyDescent="0.2">
      <c r="M77" s="18"/>
      <c r="N77" s="18"/>
      <c r="O77" s="18"/>
      <c r="P77" s="18"/>
    </row>
    <row r="78" spans="1:16" x14ac:dyDescent="0.2">
      <c r="M78" s="18"/>
      <c r="N78" s="18"/>
      <c r="O78" s="18"/>
      <c r="P78" s="18"/>
    </row>
    <row r="79" spans="1:16" x14ac:dyDescent="0.2">
      <c r="M79" s="18"/>
      <c r="N79" s="18"/>
      <c r="O79" s="18"/>
      <c r="P79" s="18"/>
    </row>
    <row r="80" spans="1:16" x14ac:dyDescent="0.2">
      <c r="M80" s="18"/>
      <c r="N80" s="18"/>
      <c r="O80" s="18"/>
      <c r="P80" s="18"/>
    </row>
    <row r="81" spans="13:16" x14ac:dyDescent="0.2">
      <c r="M81" s="18"/>
      <c r="N81" s="18"/>
      <c r="O81" s="18"/>
      <c r="P81" s="18"/>
    </row>
    <row r="82" spans="13:16" x14ac:dyDescent="0.2">
      <c r="M82" s="18"/>
      <c r="N82" s="18"/>
      <c r="O82" s="18"/>
      <c r="P82" s="18"/>
    </row>
    <row r="83" spans="13:16" x14ac:dyDescent="0.2">
      <c r="M83" s="18"/>
      <c r="N83" s="18"/>
      <c r="O83" s="18"/>
      <c r="P83" s="18"/>
    </row>
    <row r="84" spans="13:16" x14ac:dyDescent="0.2">
      <c r="M84" s="18"/>
      <c r="N84" s="18"/>
      <c r="O84" s="18"/>
      <c r="P84" s="18"/>
    </row>
    <row r="85" spans="13:16" x14ac:dyDescent="0.2">
      <c r="M85" s="18"/>
      <c r="N85" s="18"/>
      <c r="O85" s="18"/>
      <c r="P85" s="18"/>
    </row>
    <row r="86" spans="13:16" x14ac:dyDescent="0.2">
      <c r="M86" s="18"/>
      <c r="N86" s="18"/>
      <c r="O86" s="18"/>
      <c r="P86" s="18"/>
    </row>
    <row r="87" spans="13:16" x14ac:dyDescent="0.2">
      <c r="M87" s="18"/>
      <c r="N87" s="18"/>
      <c r="O87" s="18"/>
      <c r="P87" s="18"/>
    </row>
    <row r="88" spans="13:16" x14ac:dyDescent="0.2">
      <c r="M88" s="18"/>
      <c r="N88" s="18"/>
      <c r="O88" s="18"/>
      <c r="P88" s="18"/>
    </row>
    <row r="89" spans="13:16" x14ac:dyDescent="0.2">
      <c r="M89" s="18"/>
      <c r="N89" s="18"/>
      <c r="O89" s="18"/>
      <c r="P89" s="18"/>
    </row>
    <row r="90" spans="13:16" x14ac:dyDescent="0.2">
      <c r="M90" s="18"/>
      <c r="N90" s="18"/>
      <c r="O90" s="18"/>
      <c r="P90" s="18"/>
    </row>
    <row r="91" spans="13:16" x14ac:dyDescent="0.2">
      <c r="M91" s="18"/>
      <c r="N91" s="18"/>
      <c r="O91" s="18"/>
      <c r="P91" s="18"/>
    </row>
    <row r="92" spans="13:16" x14ac:dyDescent="0.2">
      <c r="M92" s="18"/>
      <c r="N92" s="18"/>
      <c r="O92" s="18"/>
      <c r="P92" s="18"/>
    </row>
    <row r="93" spans="13:16" x14ac:dyDescent="0.2">
      <c r="M93" s="18"/>
      <c r="N93" s="18"/>
      <c r="O93" s="18"/>
      <c r="P93" s="18"/>
    </row>
    <row r="94" spans="13:16" x14ac:dyDescent="0.2">
      <c r="M94" s="18"/>
      <c r="N94" s="18"/>
      <c r="O94" s="18"/>
      <c r="P94" s="18"/>
    </row>
    <row r="95" spans="13:16" x14ac:dyDescent="0.2">
      <c r="M95" s="18"/>
      <c r="N95" s="18"/>
      <c r="O95" s="18"/>
      <c r="P95" s="18"/>
    </row>
    <row r="96" spans="13:16" x14ac:dyDescent="0.2">
      <c r="M96" s="18"/>
      <c r="N96" s="18"/>
      <c r="O96" s="18"/>
      <c r="P96" s="18"/>
    </row>
    <row r="97" spans="13:16" x14ac:dyDescent="0.2">
      <c r="M97" s="18"/>
      <c r="N97" s="18"/>
      <c r="O97" s="18"/>
      <c r="P97" s="18"/>
    </row>
    <row r="98" spans="13:16" x14ac:dyDescent="0.2">
      <c r="M98" s="18"/>
      <c r="N98" s="18"/>
      <c r="O98" s="18"/>
      <c r="P98" s="18"/>
    </row>
    <row r="99" spans="13:16" x14ac:dyDescent="0.2">
      <c r="M99" s="18"/>
      <c r="N99" s="18"/>
      <c r="O99" s="18"/>
      <c r="P99" s="18"/>
    </row>
    <row r="100" spans="13:16" x14ac:dyDescent="0.2">
      <c r="M100" s="18"/>
      <c r="N100" s="18"/>
      <c r="O100" s="18"/>
      <c r="P100" s="18"/>
    </row>
    <row r="101" spans="13:16" x14ac:dyDescent="0.2">
      <c r="M101" s="18"/>
      <c r="N101" s="18"/>
      <c r="O101" s="18"/>
      <c r="P101" s="18"/>
    </row>
    <row r="102" spans="13:16" x14ac:dyDescent="0.2">
      <c r="M102" s="18"/>
      <c r="N102" s="18"/>
      <c r="O102" s="18"/>
      <c r="P102" s="18"/>
    </row>
    <row r="103" spans="13:16" x14ac:dyDescent="0.2">
      <c r="M103" s="18"/>
      <c r="N103" s="18"/>
      <c r="O103" s="18"/>
      <c r="P103" s="18"/>
    </row>
    <row r="104" spans="13:16" x14ac:dyDescent="0.2">
      <c r="N104" s="18"/>
      <c r="O104" s="18"/>
      <c r="P104" s="18"/>
    </row>
  </sheetData>
  <sheetProtection sheet="1" objects="1" scenarios="1"/>
  <mergeCells count="3">
    <mergeCell ref="A6:M6"/>
    <mergeCell ref="A1:M1"/>
    <mergeCell ref="A2:M2"/>
  </mergeCells>
  <dataValidations count="2">
    <dataValidation type="custom" allowBlank="1" showInputMessage="1" showErrorMessage="1" error="Amounts must be limited to a maximum of 2 decimal places." sqref="I12:K61">
      <formula1>(I12*100)=INT(I12*100)</formula1>
    </dataValidation>
    <dataValidation type="list" allowBlank="1" showInputMessage="1" showErrorMessage="1" sqref="M12:M61">
      <formula1>$O$12:$Q$12</formula1>
    </dataValidation>
  </dataValidations>
  <hyperlinks>
    <hyperlink ref="A6" r:id="rId1" display="National Joint Council Travel Directive"/>
  </hyperlinks>
  <pageMargins left="0.70866141732283505" right="0.70866141732283505" top="0.5" bottom="0.5" header="0.25" footer="0.25"/>
  <pageSetup paperSize="5" scale="54" fitToHeight="0" orientation="landscape" r:id="rId2"/>
  <headerFooter>
    <oddHeader>&amp;CDLEP
RECIPIENT CLAIM SUMMARY and/or ADVANCE CLAIM FORM</oddHeader>
    <oddFooter>&amp;C12. Travel - Direct Delivery&amp;RPage &amp;P of &amp;N</oddFooter>
  </headerFooter>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L68"/>
  <sheetViews>
    <sheetView showGridLines="0" showRuler="0" topLeftCell="A34" zoomScale="80" zoomScaleNormal="80" zoomScaleSheetLayoutView="98" zoomScalePageLayoutView="90" workbookViewId="0">
      <selection activeCell="A8" sqref="A8"/>
    </sheetView>
  </sheetViews>
  <sheetFormatPr defaultRowHeight="12.75" x14ac:dyDescent="0.2"/>
  <cols>
    <col min="1" max="1" width="30.7109375" style="11" customWidth="1"/>
    <col min="2" max="4" width="30.7109375" customWidth="1"/>
    <col min="5" max="8" width="20.7109375" customWidth="1"/>
    <col min="9" max="9" width="17.7109375" bestFit="1" customWidth="1"/>
    <col min="10" max="12" width="0" hidden="1" customWidth="1"/>
  </cols>
  <sheetData>
    <row r="1" spans="1:12" ht="45" customHeight="1" x14ac:dyDescent="0.2">
      <c r="A1" s="592" t="str">
        <f>'1. Recipient Information'!B6</f>
        <v xml:space="preserve"> </v>
      </c>
      <c r="B1" s="592"/>
      <c r="C1" s="592"/>
      <c r="D1" s="592"/>
      <c r="E1" s="592"/>
      <c r="F1" s="592"/>
      <c r="G1" s="592"/>
      <c r="H1" s="592"/>
      <c r="I1" s="592"/>
    </row>
    <row r="2" spans="1:12" ht="20.100000000000001" customHeight="1" x14ac:dyDescent="0.35">
      <c r="A2" s="726" t="s">
        <v>67</v>
      </c>
      <c r="B2" s="726"/>
      <c r="C2" s="726"/>
      <c r="D2" s="726"/>
      <c r="E2" s="726"/>
      <c r="F2" s="726"/>
      <c r="G2" s="726"/>
      <c r="H2" s="726"/>
      <c r="I2" s="726"/>
    </row>
    <row r="3" spans="1:12" ht="15" customHeight="1" x14ac:dyDescent="0.25">
      <c r="A3" s="130" t="s">
        <v>21</v>
      </c>
      <c r="B3" s="23" t="str">
        <f>'3. Summary of Request'!B4</f>
        <v xml:space="preserve"> to  </v>
      </c>
      <c r="C3" s="24"/>
      <c r="D3" s="24"/>
      <c r="E3" s="24"/>
      <c r="F3" s="24"/>
      <c r="G3" s="21"/>
      <c r="H3" s="21"/>
    </row>
    <row r="4" spans="1:12" ht="15" customHeight="1" x14ac:dyDescent="0.25">
      <c r="A4" s="130" t="s">
        <v>8</v>
      </c>
      <c r="B4" s="342" t="str">
        <f>'1. Recipient Information'!B7</f>
        <v xml:space="preserve"> </v>
      </c>
      <c r="C4" s="25"/>
      <c r="D4" s="26"/>
      <c r="E4" s="27"/>
      <c r="F4" s="27"/>
      <c r="G4" s="21"/>
      <c r="H4" s="21"/>
    </row>
    <row r="5" spans="1:12" ht="15" customHeight="1" x14ac:dyDescent="0.25">
      <c r="A5" s="116"/>
      <c r="B5" s="116"/>
      <c r="C5" s="117"/>
      <c r="D5" s="21"/>
      <c r="E5" s="21"/>
      <c r="F5" s="118"/>
      <c r="G5" s="119" t="s">
        <v>4</v>
      </c>
      <c r="H5" s="120">
        <f>SUM(H8:H57)</f>
        <v>0</v>
      </c>
      <c r="I5" s="142" t="s">
        <v>235</v>
      </c>
    </row>
    <row r="6" spans="1:12" ht="45" customHeight="1" x14ac:dyDescent="0.2">
      <c r="A6" s="121" t="s">
        <v>0</v>
      </c>
      <c r="B6" s="121" t="s">
        <v>36</v>
      </c>
      <c r="C6" s="122" t="s">
        <v>1</v>
      </c>
      <c r="D6" s="121" t="s">
        <v>2</v>
      </c>
      <c r="E6" s="121" t="s">
        <v>37</v>
      </c>
      <c r="F6" s="122" t="s">
        <v>24</v>
      </c>
      <c r="G6" s="122" t="s">
        <v>92</v>
      </c>
      <c r="H6" s="123" t="s">
        <v>38</v>
      </c>
      <c r="I6" s="142" t="s">
        <v>100</v>
      </c>
    </row>
    <row r="7" spans="1:12" s="52" customFormat="1" ht="15.75" thickBot="1" x14ac:dyDescent="0.25">
      <c r="A7" s="379" t="s">
        <v>233</v>
      </c>
      <c r="B7" s="379" t="s">
        <v>245</v>
      </c>
      <c r="C7" s="385" t="s">
        <v>246</v>
      </c>
      <c r="D7" s="397" t="s">
        <v>247</v>
      </c>
      <c r="E7" s="398">
        <v>750</v>
      </c>
      <c r="F7" s="386">
        <v>84.5</v>
      </c>
      <c r="G7" s="400">
        <v>6.25</v>
      </c>
      <c r="H7" s="399">
        <v>840.75</v>
      </c>
      <c r="I7" s="406"/>
      <c r="K7" s="52" t="s">
        <v>102</v>
      </c>
      <c r="L7" s="52" t="s">
        <v>101</v>
      </c>
    </row>
    <row r="8" spans="1:12" s="52" customFormat="1" ht="15" x14ac:dyDescent="0.25">
      <c r="A8" s="125"/>
      <c r="B8" s="125"/>
      <c r="C8" s="125" t="s">
        <v>91</v>
      </c>
      <c r="D8" s="125"/>
      <c r="E8" s="126"/>
      <c r="F8" s="126"/>
      <c r="G8" s="126"/>
      <c r="H8" s="404">
        <f t="shared" ref="H8:H57" si="0">IFERROR(SUM(E8:G8),0)</f>
        <v>0</v>
      </c>
      <c r="I8" s="314"/>
    </row>
    <row r="9" spans="1:12" s="52" customFormat="1" ht="15" x14ac:dyDescent="0.25">
      <c r="A9" s="125"/>
      <c r="B9" s="125"/>
      <c r="C9" s="125"/>
      <c r="D9" s="125"/>
      <c r="E9" s="126"/>
      <c r="F9" s="126"/>
      <c r="G9" s="126"/>
      <c r="H9" s="404">
        <f t="shared" si="0"/>
        <v>0</v>
      </c>
      <c r="I9" s="314"/>
    </row>
    <row r="10" spans="1:12" s="52" customFormat="1" ht="15" x14ac:dyDescent="0.25">
      <c r="A10" s="125"/>
      <c r="B10" s="125"/>
      <c r="C10" s="125"/>
      <c r="D10" s="125"/>
      <c r="E10" s="126"/>
      <c r="F10" s="126"/>
      <c r="G10" s="126"/>
      <c r="H10" s="404">
        <f t="shared" si="0"/>
        <v>0</v>
      </c>
      <c r="I10" s="314"/>
    </row>
    <row r="11" spans="1:12" s="52" customFormat="1" ht="15" x14ac:dyDescent="0.25">
      <c r="A11" s="125"/>
      <c r="B11" s="125"/>
      <c r="C11" s="125"/>
      <c r="D11" s="125"/>
      <c r="E11" s="126"/>
      <c r="F11" s="126"/>
      <c r="G11" s="126"/>
      <c r="H11" s="404">
        <f t="shared" si="0"/>
        <v>0</v>
      </c>
      <c r="I11" s="314"/>
    </row>
    <row r="12" spans="1:12" s="52" customFormat="1" ht="15" x14ac:dyDescent="0.25">
      <c r="A12" s="125"/>
      <c r="B12" s="125"/>
      <c r="C12" s="125"/>
      <c r="D12" s="125"/>
      <c r="E12" s="126"/>
      <c r="F12" s="126"/>
      <c r="G12" s="126"/>
      <c r="H12" s="404">
        <f t="shared" si="0"/>
        <v>0</v>
      </c>
      <c r="I12" s="314"/>
    </row>
    <row r="13" spans="1:12" s="52" customFormat="1" ht="15" x14ac:dyDescent="0.25">
      <c r="A13" s="125"/>
      <c r="B13" s="125"/>
      <c r="C13" s="125"/>
      <c r="D13" s="125"/>
      <c r="E13" s="126"/>
      <c r="F13" s="126"/>
      <c r="G13" s="126"/>
      <c r="H13" s="404">
        <f t="shared" si="0"/>
        <v>0</v>
      </c>
      <c r="I13" s="314"/>
    </row>
    <row r="14" spans="1:12" s="52" customFormat="1" ht="15" x14ac:dyDescent="0.25">
      <c r="A14" s="125"/>
      <c r="B14" s="125"/>
      <c r="C14" s="125"/>
      <c r="D14" s="125"/>
      <c r="E14" s="126"/>
      <c r="F14" s="126"/>
      <c r="G14" s="126"/>
      <c r="H14" s="404">
        <f t="shared" si="0"/>
        <v>0</v>
      </c>
      <c r="I14" s="314"/>
    </row>
    <row r="15" spans="1:12" s="52" customFormat="1" ht="15" x14ac:dyDescent="0.25">
      <c r="A15" s="125"/>
      <c r="B15" s="125"/>
      <c r="C15" s="125"/>
      <c r="D15" s="125"/>
      <c r="E15" s="126"/>
      <c r="F15" s="126"/>
      <c r="G15" s="126"/>
      <c r="H15" s="404">
        <f t="shared" si="0"/>
        <v>0</v>
      </c>
      <c r="I15" s="314"/>
    </row>
    <row r="16" spans="1:12" s="52" customFormat="1" ht="15" x14ac:dyDescent="0.25">
      <c r="A16" s="125"/>
      <c r="B16" s="125"/>
      <c r="C16" s="125"/>
      <c r="D16" s="125"/>
      <c r="E16" s="126"/>
      <c r="F16" s="126"/>
      <c r="G16" s="126"/>
      <c r="H16" s="404">
        <f t="shared" si="0"/>
        <v>0</v>
      </c>
      <c r="I16" s="314"/>
    </row>
    <row r="17" spans="1:9" s="52" customFormat="1" ht="15" x14ac:dyDescent="0.25">
      <c r="A17" s="125"/>
      <c r="B17" s="125"/>
      <c r="C17" s="125"/>
      <c r="D17" s="125"/>
      <c r="E17" s="126"/>
      <c r="F17" s="126"/>
      <c r="G17" s="126"/>
      <c r="H17" s="404">
        <f t="shared" si="0"/>
        <v>0</v>
      </c>
      <c r="I17" s="314"/>
    </row>
    <row r="18" spans="1:9" s="52" customFormat="1" ht="15" x14ac:dyDescent="0.25">
      <c r="A18" s="125"/>
      <c r="B18" s="125"/>
      <c r="C18" s="125"/>
      <c r="D18" s="125"/>
      <c r="E18" s="126"/>
      <c r="F18" s="126"/>
      <c r="G18" s="126"/>
      <c r="H18" s="404">
        <f t="shared" si="0"/>
        <v>0</v>
      </c>
      <c r="I18" s="314"/>
    </row>
    <row r="19" spans="1:9" s="52" customFormat="1" ht="15" x14ac:dyDescent="0.25">
      <c r="A19" s="125"/>
      <c r="B19" s="125"/>
      <c r="C19" s="125"/>
      <c r="D19" s="125"/>
      <c r="E19" s="126"/>
      <c r="F19" s="126"/>
      <c r="G19" s="126"/>
      <c r="H19" s="404">
        <f t="shared" si="0"/>
        <v>0</v>
      </c>
      <c r="I19" s="314"/>
    </row>
    <row r="20" spans="1:9" s="52" customFormat="1" ht="15" x14ac:dyDescent="0.25">
      <c r="A20" s="125"/>
      <c r="B20" s="125"/>
      <c r="C20" s="125"/>
      <c r="D20" s="125"/>
      <c r="E20" s="126"/>
      <c r="F20" s="126"/>
      <c r="G20" s="126"/>
      <c r="H20" s="404">
        <f t="shared" si="0"/>
        <v>0</v>
      </c>
      <c r="I20" s="314"/>
    </row>
    <row r="21" spans="1:9" s="52" customFormat="1" ht="15" x14ac:dyDescent="0.25">
      <c r="A21" s="125"/>
      <c r="B21" s="125"/>
      <c r="C21" s="125"/>
      <c r="D21" s="125"/>
      <c r="E21" s="126"/>
      <c r="F21" s="126"/>
      <c r="G21" s="126"/>
      <c r="H21" s="404">
        <f t="shared" si="0"/>
        <v>0</v>
      </c>
      <c r="I21" s="314"/>
    </row>
    <row r="22" spans="1:9" s="52" customFormat="1" ht="15" x14ac:dyDescent="0.25">
      <c r="A22" s="125"/>
      <c r="B22" s="125"/>
      <c r="C22" s="125"/>
      <c r="D22" s="125"/>
      <c r="E22" s="126"/>
      <c r="F22" s="126"/>
      <c r="G22" s="126"/>
      <c r="H22" s="127">
        <f>IFERROR(SUM(E22:G22),0)</f>
        <v>0</v>
      </c>
      <c r="I22" s="314"/>
    </row>
    <row r="23" spans="1:9" s="52" customFormat="1" ht="15" x14ac:dyDescent="0.25">
      <c r="A23" s="125"/>
      <c r="B23" s="125"/>
      <c r="C23" s="125"/>
      <c r="D23" s="125"/>
      <c r="E23" s="126"/>
      <c r="F23" s="126"/>
      <c r="G23" s="126"/>
      <c r="H23" s="404">
        <f t="shared" si="0"/>
        <v>0</v>
      </c>
      <c r="I23" s="314"/>
    </row>
    <row r="24" spans="1:9" s="52" customFormat="1" ht="15" x14ac:dyDescent="0.25">
      <c r="A24" s="125"/>
      <c r="B24" s="125"/>
      <c r="C24" s="125"/>
      <c r="D24" s="125"/>
      <c r="E24" s="126"/>
      <c r="F24" s="126"/>
      <c r="G24" s="126"/>
      <c r="H24" s="404">
        <f t="shared" si="0"/>
        <v>0</v>
      </c>
      <c r="I24" s="314"/>
    </row>
    <row r="25" spans="1:9" s="52" customFormat="1" ht="15" x14ac:dyDescent="0.25">
      <c r="A25" s="125"/>
      <c r="B25" s="125"/>
      <c r="C25" s="125"/>
      <c r="D25" s="125"/>
      <c r="E25" s="126"/>
      <c r="F25" s="126"/>
      <c r="G25" s="126"/>
      <c r="H25" s="404">
        <f t="shared" si="0"/>
        <v>0</v>
      </c>
      <c r="I25" s="314"/>
    </row>
    <row r="26" spans="1:9" s="52" customFormat="1" ht="15" x14ac:dyDescent="0.25">
      <c r="A26" s="125"/>
      <c r="B26" s="125"/>
      <c r="C26" s="125"/>
      <c r="D26" s="125"/>
      <c r="E26" s="126"/>
      <c r="F26" s="126"/>
      <c r="G26" s="126"/>
      <c r="H26" s="404">
        <f t="shared" si="0"/>
        <v>0</v>
      </c>
      <c r="I26" s="314"/>
    </row>
    <row r="27" spans="1:9" s="52" customFormat="1" ht="15" x14ac:dyDescent="0.25">
      <c r="A27" s="125"/>
      <c r="B27" s="125"/>
      <c r="C27" s="125"/>
      <c r="D27" s="125"/>
      <c r="E27" s="126"/>
      <c r="F27" s="126"/>
      <c r="G27" s="126"/>
      <c r="H27" s="404">
        <f t="shared" si="0"/>
        <v>0</v>
      </c>
      <c r="I27" s="314"/>
    </row>
    <row r="28" spans="1:9" s="52" customFormat="1" ht="15" x14ac:dyDescent="0.25">
      <c r="A28" s="125"/>
      <c r="B28" s="125"/>
      <c r="C28" s="125"/>
      <c r="D28" s="125"/>
      <c r="E28" s="126"/>
      <c r="F28" s="126"/>
      <c r="G28" s="126"/>
      <c r="H28" s="404">
        <f t="shared" si="0"/>
        <v>0</v>
      </c>
      <c r="I28" s="314"/>
    </row>
    <row r="29" spans="1:9" s="1" customFormat="1" ht="15" customHeight="1" x14ac:dyDescent="0.25">
      <c r="A29" s="125"/>
      <c r="B29" s="125"/>
      <c r="C29" s="125"/>
      <c r="D29" s="125"/>
      <c r="E29" s="126"/>
      <c r="F29" s="126"/>
      <c r="G29" s="126"/>
      <c r="H29" s="404">
        <f t="shared" si="0"/>
        <v>0</v>
      </c>
      <c r="I29" s="314"/>
    </row>
    <row r="30" spans="1:9" s="1" customFormat="1" ht="15" x14ac:dyDescent="0.25">
      <c r="A30" s="125"/>
      <c r="B30" s="125"/>
      <c r="C30" s="125"/>
      <c r="D30" s="125"/>
      <c r="E30" s="126"/>
      <c r="F30" s="126"/>
      <c r="G30" s="126"/>
      <c r="H30" s="404">
        <f t="shared" si="0"/>
        <v>0</v>
      </c>
      <c r="I30" s="314"/>
    </row>
    <row r="31" spans="1:9" s="1" customFormat="1" ht="15" x14ac:dyDescent="0.25">
      <c r="A31" s="125"/>
      <c r="B31" s="125"/>
      <c r="C31" s="125"/>
      <c r="D31" s="125"/>
      <c r="E31" s="126"/>
      <c r="F31" s="126"/>
      <c r="G31" s="126"/>
      <c r="H31" s="404">
        <f t="shared" si="0"/>
        <v>0</v>
      </c>
      <c r="I31" s="314"/>
    </row>
    <row r="32" spans="1:9" s="1" customFormat="1" ht="15" x14ac:dyDescent="0.25">
      <c r="A32" s="125"/>
      <c r="B32" s="125"/>
      <c r="C32" s="125"/>
      <c r="D32" s="125"/>
      <c r="E32" s="126"/>
      <c r="F32" s="126"/>
      <c r="G32" s="126"/>
      <c r="H32" s="404">
        <f t="shared" si="0"/>
        <v>0</v>
      </c>
      <c r="I32" s="314"/>
    </row>
    <row r="33" spans="1:9" s="1" customFormat="1" ht="15" x14ac:dyDescent="0.25">
      <c r="A33" s="125"/>
      <c r="B33" s="125"/>
      <c r="C33" s="125"/>
      <c r="D33" s="125"/>
      <c r="E33" s="126"/>
      <c r="F33" s="126"/>
      <c r="G33" s="126"/>
      <c r="H33" s="404">
        <f t="shared" si="0"/>
        <v>0</v>
      </c>
      <c r="I33" s="314"/>
    </row>
    <row r="34" spans="1:9" s="1" customFormat="1" ht="15" x14ac:dyDescent="0.25">
      <c r="A34" s="125"/>
      <c r="B34" s="125"/>
      <c r="C34" s="125"/>
      <c r="D34" s="125"/>
      <c r="E34" s="126"/>
      <c r="F34" s="126"/>
      <c r="G34" s="126"/>
      <c r="H34" s="404">
        <f t="shared" si="0"/>
        <v>0</v>
      </c>
      <c r="I34" s="314"/>
    </row>
    <row r="35" spans="1:9" s="1" customFormat="1" ht="15" x14ac:dyDescent="0.25">
      <c r="A35" s="125"/>
      <c r="B35" s="125"/>
      <c r="C35" s="125"/>
      <c r="D35" s="125"/>
      <c r="E35" s="126"/>
      <c r="F35" s="126"/>
      <c r="G35" s="126"/>
      <c r="H35" s="404">
        <f t="shared" si="0"/>
        <v>0</v>
      </c>
      <c r="I35" s="314"/>
    </row>
    <row r="36" spans="1:9" s="1" customFormat="1" ht="15" x14ac:dyDescent="0.25">
      <c r="A36" s="125"/>
      <c r="B36" s="125"/>
      <c r="C36" s="125"/>
      <c r="D36" s="125"/>
      <c r="E36" s="126"/>
      <c r="F36" s="126"/>
      <c r="G36" s="126"/>
      <c r="H36" s="404">
        <f t="shared" si="0"/>
        <v>0</v>
      </c>
      <c r="I36" s="314"/>
    </row>
    <row r="37" spans="1:9" s="1" customFormat="1" ht="15" x14ac:dyDescent="0.25">
      <c r="A37" s="125"/>
      <c r="B37" s="125"/>
      <c r="C37" s="125"/>
      <c r="D37" s="125"/>
      <c r="E37" s="126"/>
      <c r="F37" s="126"/>
      <c r="G37" s="126"/>
      <c r="H37" s="404">
        <f t="shared" si="0"/>
        <v>0</v>
      </c>
      <c r="I37" s="314"/>
    </row>
    <row r="38" spans="1:9" s="1" customFormat="1" ht="15" x14ac:dyDescent="0.25">
      <c r="A38" s="125"/>
      <c r="B38" s="125"/>
      <c r="C38" s="125"/>
      <c r="D38" s="125"/>
      <c r="E38" s="126"/>
      <c r="F38" s="126"/>
      <c r="G38" s="126"/>
      <c r="H38" s="404">
        <f t="shared" si="0"/>
        <v>0</v>
      </c>
      <c r="I38" s="314"/>
    </row>
    <row r="39" spans="1:9" s="1" customFormat="1" ht="15" x14ac:dyDescent="0.25">
      <c r="A39" s="125"/>
      <c r="B39" s="125"/>
      <c r="C39" s="125"/>
      <c r="D39" s="125"/>
      <c r="E39" s="126"/>
      <c r="F39" s="126"/>
      <c r="G39" s="126"/>
      <c r="H39" s="404">
        <f t="shared" si="0"/>
        <v>0</v>
      </c>
      <c r="I39" s="314"/>
    </row>
    <row r="40" spans="1:9" s="1" customFormat="1" ht="15" x14ac:dyDescent="0.25">
      <c r="A40" s="125"/>
      <c r="B40" s="125"/>
      <c r="C40" s="125"/>
      <c r="D40" s="125"/>
      <c r="E40" s="126"/>
      <c r="F40" s="126"/>
      <c r="G40" s="126"/>
      <c r="H40" s="404">
        <f t="shared" si="0"/>
        <v>0</v>
      </c>
      <c r="I40" s="314"/>
    </row>
    <row r="41" spans="1:9" s="1" customFormat="1" ht="15" x14ac:dyDescent="0.25">
      <c r="A41" s="125"/>
      <c r="B41" s="125"/>
      <c r="C41" s="125"/>
      <c r="D41" s="125"/>
      <c r="E41" s="126"/>
      <c r="F41" s="126"/>
      <c r="G41" s="126"/>
      <c r="H41" s="404">
        <f t="shared" si="0"/>
        <v>0</v>
      </c>
      <c r="I41" s="314"/>
    </row>
    <row r="42" spans="1:9" s="1" customFormat="1" ht="15" x14ac:dyDescent="0.25">
      <c r="A42" s="125"/>
      <c r="B42" s="125"/>
      <c r="C42" s="125"/>
      <c r="D42" s="125"/>
      <c r="E42" s="126"/>
      <c r="F42" s="126"/>
      <c r="G42" s="126"/>
      <c r="H42" s="404">
        <f t="shared" si="0"/>
        <v>0</v>
      </c>
      <c r="I42" s="314"/>
    </row>
    <row r="43" spans="1:9" s="1" customFormat="1" ht="15" x14ac:dyDescent="0.25">
      <c r="A43" s="125"/>
      <c r="B43" s="125"/>
      <c r="C43" s="125"/>
      <c r="D43" s="125"/>
      <c r="E43" s="126"/>
      <c r="F43" s="126"/>
      <c r="G43" s="126"/>
      <c r="H43" s="404">
        <f t="shared" si="0"/>
        <v>0</v>
      </c>
      <c r="I43" s="314"/>
    </row>
    <row r="44" spans="1:9" s="1" customFormat="1" ht="15" x14ac:dyDescent="0.25">
      <c r="A44" s="125"/>
      <c r="B44" s="125"/>
      <c r="C44" s="125"/>
      <c r="D44" s="125"/>
      <c r="E44" s="126"/>
      <c r="F44" s="126"/>
      <c r="G44" s="126"/>
      <c r="H44" s="404">
        <f t="shared" si="0"/>
        <v>0</v>
      </c>
      <c r="I44" s="314"/>
    </row>
    <row r="45" spans="1:9" s="1" customFormat="1" ht="15" x14ac:dyDescent="0.25">
      <c r="A45" s="125"/>
      <c r="B45" s="125"/>
      <c r="C45" s="125"/>
      <c r="D45" s="125"/>
      <c r="E45" s="126"/>
      <c r="F45" s="126"/>
      <c r="G45" s="126"/>
      <c r="H45" s="404">
        <f t="shared" si="0"/>
        <v>0</v>
      </c>
      <c r="I45" s="314"/>
    </row>
    <row r="46" spans="1:9" s="1" customFormat="1" ht="15" x14ac:dyDescent="0.25">
      <c r="A46" s="125"/>
      <c r="B46" s="125"/>
      <c r="C46" s="125"/>
      <c r="D46" s="125"/>
      <c r="E46" s="126"/>
      <c r="F46" s="126"/>
      <c r="G46" s="126"/>
      <c r="H46" s="404">
        <f t="shared" si="0"/>
        <v>0</v>
      </c>
      <c r="I46" s="314"/>
    </row>
    <row r="47" spans="1:9" s="1" customFormat="1" ht="15" x14ac:dyDescent="0.25">
      <c r="A47" s="125"/>
      <c r="B47" s="125"/>
      <c r="C47" s="125"/>
      <c r="D47" s="125"/>
      <c r="E47" s="126"/>
      <c r="F47" s="126"/>
      <c r="G47" s="126"/>
      <c r="H47" s="404">
        <f t="shared" si="0"/>
        <v>0</v>
      </c>
      <c r="I47" s="314"/>
    </row>
    <row r="48" spans="1:9" s="1" customFormat="1" ht="15" x14ac:dyDescent="0.25">
      <c r="A48" s="125"/>
      <c r="B48" s="125"/>
      <c r="C48" s="125"/>
      <c r="D48" s="125"/>
      <c r="E48" s="126"/>
      <c r="F48" s="126"/>
      <c r="G48" s="126"/>
      <c r="H48" s="404">
        <f t="shared" si="0"/>
        <v>0</v>
      </c>
      <c r="I48" s="314"/>
    </row>
    <row r="49" spans="1:9" s="1" customFormat="1" ht="15" x14ac:dyDescent="0.25">
      <c r="A49" s="125"/>
      <c r="B49" s="125"/>
      <c r="C49" s="125"/>
      <c r="D49" s="125"/>
      <c r="E49" s="126"/>
      <c r="F49" s="126"/>
      <c r="G49" s="126"/>
      <c r="H49" s="404">
        <f t="shared" si="0"/>
        <v>0</v>
      </c>
      <c r="I49" s="314"/>
    </row>
    <row r="50" spans="1:9" s="1" customFormat="1" ht="15" x14ac:dyDescent="0.25">
      <c r="A50" s="125"/>
      <c r="B50" s="125"/>
      <c r="C50" s="125"/>
      <c r="D50" s="125"/>
      <c r="E50" s="126"/>
      <c r="F50" s="126"/>
      <c r="G50" s="126"/>
      <c r="H50" s="404">
        <f t="shared" si="0"/>
        <v>0</v>
      </c>
      <c r="I50" s="314"/>
    </row>
    <row r="51" spans="1:9" s="1" customFormat="1" ht="15" x14ac:dyDescent="0.25">
      <c r="A51" s="125"/>
      <c r="B51" s="125"/>
      <c r="C51" s="125"/>
      <c r="D51" s="125"/>
      <c r="E51" s="126"/>
      <c r="F51" s="126"/>
      <c r="G51" s="126"/>
      <c r="H51" s="404">
        <f t="shared" si="0"/>
        <v>0</v>
      </c>
      <c r="I51" s="314"/>
    </row>
    <row r="52" spans="1:9" s="1" customFormat="1" ht="15" x14ac:dyDescent="0.25">
      <c r="A52" s="125"/>
      <c r="B52" s="125"/>
      <c r="C52" s="125"/>
      <c r="D52" s="125"/>
      <c r="E52" s="126"/>
      <c r="F52" s="126"/>
      <c r="G52" s="126"/>
      <c r="H52" s="404">
        <f t="shared" si="0"/>
        <v>0</v>
      </c>
      <c r="I52" s="314"/>
    </row>
    <row r="53" spans="1:9" s="1" customFormat="1" ht="15" x14ac:dyDescent="0.25">
      <c r="A53" s="125"/>
      <c r="B53" s="125"/>
      <c r="C53" s="125"/>
      <c r="D53" s="125"/>
      <c r="E53" s="126"/>
      <c r="F53" s="126"/>
      <c r="G53" s="126"/>
      <c r="H53" s="404">
        <f t="shared" si="0"/>
        <v>0</v>
      </c>
      <c r="I53" s="314"/>
    </row>
    <row r="54" spans="1:9" s="1" customFormat="1" ht="15" x14ac:dyDescent="0.25">
      <c r="A54" s="125"/>
      <c r="B54" s="125"/>
      <c r="C54" s="125"/>
      <c r="D54" s="125"/>
      <c r="E54" s="126"/>
      <c r="F54" s="126"/>
      <c r="G54" s="126"/>
      <c r="H54" s="404">
        <f t="shared" si="0"/>
        <v>0</v>
      </c>
      <c r="I54" s="314"/>
    </row>
    <row r="55" spans="1:9" s="1" customFormat="1" ht="15" x14ac:dyDescent="0.25">
      <c r="A55" s="125"/>
      <c r="B55" s="125"/>
      <c r="C55" s="125"/>
      <c r="D55" s="125"/>
      <c r="E55" s="126"/>
      <c r="F55" s="126"/>
      <c r="G55" s="126"/>
      <c r="H55" s="404">
        <f t="shared" si="0"/>
        <v>0</v>
      </c>
      <c r="I55" s="314"/>
    </row>
    <row r="56" spans="1:9" ht="15" x14ac:dyDescent="0.25">
      <c r="A56" s="125"/>
      <c r="B56" s="125"/>
      <c r="C56" s="125"/>
      <c r="D56" s="125"/>
      <c r="E56" s="126"/>
      <c r="F56" s="126"/>
      <c r="G56" s="126"/>
      <c r="H56" s="404">
        <f t="shared" si="0"/>
        <v>0</v>
      </c>
      <c r="I56" s="314"/>
    </row>
    <row r="57" spans="1:9" ht="15" x14ac:dyDescent="0.25">
      <c r="A57" s="136"/>
      <c r="B57" s="136"/>
      <c r="C57" s="136"/>
      <c r="D57" s="136"/>
      <c r="E57" s="137"/>
      <c r="F57" s="137"/>
      <c r="G57" s="137"/>
      <c r="H57" s="405">
        <f t="shared" si="0"/>
        <v>0</v>
      </c>
      <c r="I57" s="314"/>
    </row>
    <row r="58" spans="1:9" ht="15" x14ac:dyDescent="0.2">
      <c r="A58" s="114" t="s">
        <v>88</v>
      </c>
      <c r="B58" s="115"/>
      <c r="C58" s="115"/>
      <c r="D58" s="115"/>
      <c r="E58" s="115"/>
      <c r="F58" s="115"/>
      <c r="G58" s="124"/>
      <c r="H58" s="115"/>
      <c r="I58" s="115"/>
    </row>
    <row r="59" spans="1:9" ht="15" x14ac:dyDescent="0.2">
      <c r="A59" s="114" t="s">
        <v>89</v>
      </c>
      <c r="B59" s="115"/>
      <c r="C59" s="115"/>
      <c r="D59" s="115"/>
      <c r="E59" s="115"/>
      <c r="F59" s="115"/>
      <c r="G59" s="124"/>
      <c r="H59" s="115"/>
      <c r="I59" s="115"/>
    </row>
    <row r="60" spans="1:9" ht="15" x14ac:dyDescent="0.2">
      <c r="A60" s="114" t="s">
        <v>93</v>
      </c>
      <c r="B60" s="115"/>
      <c r="C60" s="115"/>
      <c r="D60" s="115"/>
      <c r="E60" s="115"/>
      <c r="F60" s="115"/>
      <c r="G60" s="124"/>
      <c r="H60" s="115"/>
      <c r="I60" s="115"/>
    </row>
    <row r="61" spans="1:9" x14ac:dyDescent="0.2">
      <c r="A61" s="128" t="s">
        <v>90</v>
      </c>
      <c r="B61" s="113"/>
      <c r="C61" s="113"/>
      <c r="D61" s="113"/>
      <c r="E61" s="113"/>
      <c r="F61" s="113"/>
      <c r="G61" s="113"/>
      <c r="H61" s="113"/>
      <c r="I61" s="129"/>
    </row>
    <row r="62" spans="1:9" x14ac:dyDescent="0.2">
      <c r="A62" s="16"/>
      <c r="B62" s="1"/>
      <c r="C62" s="1"/>
      <c r="E62" s="1"/>
      <c r="F62" s="1"/>
    </row>
    <row r="63" spans="1:9" x14ac:dyDescent="0.2">
      <c r="A63" s="14"/>
    </row>
    <row r="66" spans="1:1" x14ac:dyDescent="0.2">
      <c r="A66" s="14"/>
    </row>
    <row r="67" spans="1:1" x14ac:dyDescent="0.2">
      <c r="A67" s="14"/>
    </row>
    <row r="68" spans="1:1" x14ac:dyDescent="0.2">
      <c r="A68" s="14"/>
    </row>
  </sheetData>
  <sheetProtection sheet="1" objects="1" scenarios="1"/>
  <mergeCells count="2">
    <mergeCell ref="A1:I1"/>
    <mergeCell ref="A2:I2"/>
  </mergeCells>
  <dataValidations count="2">
    <dataValidation type="list" allowBlank="1" showInputMessage="1" showErrorMessage="1" sqref="I7:I57">
      <formula1>$J$7:$L$7</formula1>
    </dataValidation>
    <dataValidation type="custom" allowBlank="1" showInputMessage="1" showErrorMessage="1" error="Amounts must be limited to a maximum of 2 decimal places." sqref="E8:G57">
      <formula1>(E8*100)=INT(E8*100)</formula1>
    </dataValidation>
  </dataValidations>
  <pageMargins left="0.70866141732283505" right="0.70866141732283505" top="0.5" bottom="0.5" header="0.25" footer="0.25"/>
  <pageSetup paperSize="5" scale="72" fitToHeight="0" orientation="landscape" r:id="rId1"/>
  <headerFooter>
    <oddHeader>&amp;CDLEP
RECIPIENT CLAIM SUMMARY and/or ADVANCE CLAIM FORM</oddHeader>
    <oddFooter>&amp;C13. Other Costs&amp;RPage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E67"/>
  <sheetViews>
    <sheetView showGridLines="0" showRuler="0" zoomScaleNormal="100" workbookViewId="0">
      <selection activeCell="C27" sqref="C27"/>
    </sheetView>
  </sheetViews>
  <sheetFormatPr defaultRowHeight="12.75" x14ac:dyDescent="0.2"/>
  <cols>
    <col min="1" max="1" width="40.7109375" style="11" customWidth="1"/>
    <col min="2" max="5" width="20.7109375" customWidth="1"/>
  </cols>
  <sheetData>
    <row r="1" spans="1:5" s="17" customFormat="1" ht="45" customHeight="1" x14ac:dyDescent="0.2">
      <c r="A1" s="592" t="str">
        <f>'1. Recipient Information'!B6</f>
        <v xml:space="preserve"> </v>
      </c>
      <c r="B1" s="592"/>
      <c r="C1" s="592"/>
      <c r="D1" s="592"/>
      <c r="E1" s="592"/>
    </row>
    <row r="2" spans="1:5" ht="20.100000000000001" customHeight="1" x14ac:dyDescent="0.35">
      <c r="A2" s="728" t="s">
        <v>23</v>
      </c>
      <c r="B2" s="728"/>
      <c r="C2" s="728"/>
      <c r="D2" s="728"/>
      <c r="E2" s="728"/>
    </row>
    <row r="3" spans="1:5" ht="15" customHeight="1" x14ac:dyDescent="0.25">
      <c r="A3" s="22" t="s">
        <v>22</v>
      </c>
      <c r="B3" s="23" t="str">
        <f>'3. Summary of Request'!B5</f>
        <v xml:space="preserve"> to  </v>
      </c>
      <c r="C3" s="21"/>
      <c r="D3" s="21"/>
      <c r="E3" s="21"/>
    </row>
    <row r="4" spans="1:5" ht="15" customHeight="1" x14ac:dyDescent="0.25">
      <c r="A4" s="22" t="s">
        <v>8</v>
      </c>
      <c r="B4" s="342" t="str">
        <f>'1. Recipient Information'!B7</f>
        <v xml:space="preserve"> </v>
      </c>
      <c r="C4" s="41"/>
      <c r="D4" s="41"/>
      <c r="E4" s="21"/>
    </row>
    <row r="5" spans="1:5" ht="15" customHeight="1" x14ac:dyDescent="0.25">
      <c r="A5" s="22"/>
      <c r="B5" s="22"/>
      <c r="C5" s="41"/>
      <c r="D5" s="41"/>
      <c r="E5" s="21"/>
    </row>
    <row r="6" spans="1:5" ht="45" customHeight="1" thickBot="1" x14ac:dyDescent="0.25">
      <c r="A6" s="42" t="s">
        <v>7</v>
      </c>
      <c r="B6" s="42" t="s">
        <v>54</v>
      </c>
      <c r="C6" s="42" t="s">
        <v>53</v>
      </c>
      <c r="D6" s="42" t="s">
        <v>55</v>
      </c>
      <c r="E6" s="42" t="s">
        <v>11</v>
      </c>
    </row>
    <row r="7" spans="1:5" ht="15.75" x14ac:dyDescent="0.25">
      <c r="A7" s="506" t="s">
        <v>276</v>
      </c>
      <c r="B7" s="507"/>
      <c r="C7" s="507"/>
      <c r="D7" s="507"/>
      <c r="E7" s="508">
        <f>SUM(B7:D7)</f>
        <v>0</v>
      </c>
    </row>
    <row r="8" spans="1:5" ht="15.75" x14ac:dyDescent="0.25">
      <c r="A8" s="474" t="s">
        <v>68</v>
      </c>
      <c r="B8" s="407"/>
      <c r="C8" s="407"/>
      <c r="D8" s="407"/>
      <c r="E8" s="509">
        <f t="shared" ref="E8:E13" si="0">SUM(B8:D8)</f>
        <v>0</v>
      </c>
    </row>
    <row r="9" spans="1:5" ht="15.75" x14ac:dyDescent="0.25">
      <c r="A9" s="474" t="s">
        <v>69</v>
      </c>
      <c r="B9" s="407"/>
      <c r="C9" s="407"/>
      <c r="D9" s="407"/>
      <c r="E9" s="509">
        <f t="shared" si="0"/>
        <v>0</v>
      </c>
    </row>
    <row r="10" spans="1:5" s="17" customFormat="1" ht="30" x14ac:dyDescent="0.25">
      <c r="A10" s="474" t="s">
        <v>277</v>
      </c>
      <c r="B10" s="407"/>
      <c r="C10" s="407"/>
      <c r="D10" s="407"/>
      <c r="E10" s="509">
        <f t="shared" si="0"/>
        <v>0</v>
      </c>
    </row>
    <row r="11" spans="1:5" s="17" customFormat="1" ht="30" x14ac:dyDescent="0.25">
      <c r="A11" s="474" t="s">
        <v>278</v>
      </c>
      <c r="B11" s="407"/>
      <c r="C11" s="407"/>
      <c r="D11" s="407"/>
      <c r="E11" s="509">
        <f t="shared" si="0"/>
        <v>0</v>
      </c>
    </row>
    <row r="12" spans="1:5" s="17" customFormat="1" ht="15.75" x14ac:dyDescent="0.25">
      <c r="A12" s="474" t="s">
        <v>70</v>
      </c>
      <c r="B12" s="407"/>
      <c r="C12" s="407"/>
      <c r="D12" s="407"/>
      <c r="E12" s="509">
        <f t="shared" si="0"/>
        <v>0</v>
      </c>
    </row>
    <row r="13" spans="1:5" s="17" customFormat="1" ht="15.75" x14ac:dyDescent="0.25">
      <c r="A13" s="410" t="s">
        <v>299</v>
      </c>
      <c r="B13" s="407"/>
      <c r="C13" s="407"/>
      <c r="D13" s="407"/>
      <c r="E13" s="509">
        <f t="shared" si="0"/>
        <v>0</v>
      </c>
    </row>
    <row r="14" spans="1:5" s="17" customFormat="1" ht="15" customHeight="1" thickBot="1" x14ac:dyDescent="0.3">
      <c r="A14" s="510" t="s">
        <v>9</v>
      </c>
      <c r="B14" s="511">
        <f>SUM(B7:B13)</f>
        <v>0</v>
      </c>
      <c r="C14" s="511">
        <f>SUM(C7:C13)</f>
        <v>0</v>
      </c>
      <c r="D14" s="511">
        <f>SUM(D7:D13)</f>
        <v>0</v>
      </c>
      <c r="E14" s="512">
        <f>SUM(B14:D14)</f>
        <v>0</v>
      </c>
    </row>
    <row r="15" spans="1:5" s="235" customFormat="1" x14ac:dyDescent="0.2">
      <c r="A15" s="533" t="s">
        <v>322</v>
      </c>
      <c r="B15" s="533"/>
    </row>
    <row r="16" spans="1:5" s="235" customFormat="1" x14ac:dyDescent="0.2">
      <c r="A16" s="725" t="s">
        <v>321</v>
      </c>
      <c r="B16" s="725"/>
    </row>
    <row r="17" spans="1:5" ht="15" customHeight="1" x14ac:dyDescent="0.2">
      <c r="A17" s="51"/>
      <c r="B17" s="21"/>
      <c r="C17" s="21"/>
      <c r="D17" s="21"/>
      <c r="E17" s="21"/>
    </row>
    <row r="18" spans="1:5" ht="15.75" x14ac:dyDescent="0.25">
      <c r="A18" s="43" t="s">
        <v>10</v>
      </c>
      <c r="B18" s="21"/>
      <c r="C18" s="21"/>
      <c r="D18" s="21"/>
      <c r="E18" s="21"/>
    </row>
    <row r="19" spans="1:5" ht="15" x14ac:dyDescent="0.2">
      <c r="A19" s="12" t="s">
        <v>48</v>
      </c>
      <c r="B19" s="21"/>
      <c r="C19" s="21"/>
      <c r="D19" s="21"/>
      <c r="E19" s="21"/>
    </row>
    <row r="20" spans="1:5" x14ac:dyDescent="0.2">
      <c r="A20" s="454"/>
      <c r="B20" s="3"/>
      <c r="C20" s="3"/>
      <c r="D20" s="3"/>
      <c r="E20" s="3"/>
    </row>
    <row r="21" spans="1:5" x14ac:dyDescent="0.2">
      <c r="A21" s="14"/>
      <c r="B21" s="3"/>
      <c r="C21" s="3"/>
      <c r="D21" s="3"/>
      <c r="E21" s="3"/>
    </row>
    <row r="24" spans="1:5" x14ac:dyDescent="0.2">
      <c r="A24" s="14"/>
    </row>
    <row r="25" spans="1:5" x14ac:dyDescent="0.2">
      <c r="A25" s="14"/>
    </row>
    <row r="28" spans="1:5" x14ac:dyDescent="0.2">
      <c r="A28" s="14"/>
    </row>
    <row r="29" spans="1:5" x14ac:dyDescent="0.2">
      <c r="A29" s="14"/>
    </row>
    <row r="32" spans="1:5" x14ac:dyDescent="0.2">
      <c r="A32" s="15"/>
    </row>
    <row r="35" spans="1:1" x14ac:dyDescent="0.2">
      <c r="A35" s="14"/>
    </row>
    <row r="36" spans="1:1" x14ac:dyDescent="0.2">
      <c r="A36" s="14"/>
    </row>
    <row r="39" spans="1:1" x14ac:dyDescent="0.2">
      <c r="A39" s="15"/>
    </row>
    <row r="42" spans="1:1" x14ac:dyDescent="0.2">
      <c r="A42" s="15"/>
    </row>
    <row r="45" spans="1:1" x14ac:dyDescent="0.2">
      <c r="A45" s="14"/>
    </row>
    <row r="46" spans="1:1" x14ac:dyDescent="0.2">
      <c r="A46" s="14"/>
    </row>
    <row r="47" spans="1:1" x14ac:dyDescent="0.2">
      <c r="A47" s="14"/>
    </row>
    <row r="50" spans="1:1" x14ac:dyDescent="0.2">
      <c r="A50" s="14"/>
    </row>
    <row r="51" spans="1:1" x14ac:dyDescent="0.2">
      <c r="A51" s="14"/>
    </row>
    <row r="52" spans="1:1" x14ac:dyDescent="0.2">
      <c r="A52" s="14"/>
    </row>
    <row r="55" spans="1:1" x14ac:dyDescent="0.2">
      <c r="A55" s="15"/>
    </row>
    <row r="58" spans="1:1" x14ac:dyDescent="0.2">
      <c r="A58" s="15"/>
    </row>
    <row r="61" spans="1:1" x14ac:dyDescent="0.2">
      <c r="A61" s="14"/>
    </row>
    <row r="62" spans="1:1" x14ac:dyDescent="0.2">
      <c r="A62" s="14"/>
    </row>
    <row r="65" spans="1:1" x14ac:dyDescent="0.2">
      <c r="A65" s="14"/>
    </row>
    <row r="66" spans="1:1" x14ac:dyDescent="0.2">
      <c r="A66" s="14"/>
    </row>
    <row r="67" spans="1:1" x14ac:dyDescent="0.2">
      <c r="A67" s="14"/>
    </row>
  </sheetData>
  <sheetProtection sheet="1"/>
  <mergeCells count="3">
    <mergeCell ref="A2:E2"/>
    <mergeCell ref="A1:E1"/>
    <mergeCell ref="A16:B16"/>
  </mergeCells>
  <dataValidations count="1">
    <dataValidation type="custom" allowBlank="1" showInputMessage="1" showErrorMessage="1" error="Amounts must be limited to a maximum of 2 decimal places." sqref="B7:D13">
      <formula1>(B7*100)=INT(B7*100)</formula1>
    </dataValidation>
  </dataValidations>
  <pageMargins left="0.70866141732283505" right="0.70866141732283505" top="0.5" bottom="0.5" header="0.25" footer="0.25"/>
  <pageSetup paperSize="5" scale="74" fitToHeight="0" orientation="portrait" r:id="rId1"/>
  <headerFooter>
    <oddHeader>&amp;CDLEP
RECIPIENT CLAIM SUMMARY and/or ADVANCE CLAIM FORM</oddHeader>
    <oddFooter>&amp;C14. Advance Requests&amp;RPage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G67"/>
  <sheetViews>
    <sheetView showGridLines="0" tabSelected="1" showRuler="0" zoomScale="90" zoomScaleNormal="90" zoomScalePageLayoutView="90" workbookViewId="0">
      <selection activeCell="B62" sqref="B62"/>
    </sheetView>
  </sheetViews>
  <sheetFormatPr defaultColWidth="9.140625" defaultRowHeight="12.75" x14ac:dyDescent="0.2"/>
  <cols>
    <col min="1" max="1" width="40.7109375" style="129" customWidth="1"/>
    <col min="2" max="4" width="20.7109375" style="129" customWidth="1"/>
    <col min="5" max="5" width="2.28515625" style="129" customWidth="1"/>
    <col min="6" max="7" width="20.7109375" style="129" customWidth="1"/>
    <col min="8" max="16384" width="9.140625" style="129"/>
  </cols>
  <sheetData>
    <row r="1" spans="1:5" ht="30" x14ac:dyDescent="0.2">
      <c r="A1" s="738" t="str">
        <f>'1. Recipient Information'!B6</f>
        <v xml:space="preserve"> </v>
      </c>
      <c r="B1" s="738"/>
      <c r="C1" s="738"/>
      <c r="D1" s="738"/>
    </row>
    <row r="2" spans="1:5" ht="23.25" x14ac:dyDescent="0.2">
      <c r="A2" s="739" t="s">
        <v>17</v>
      </c>
      <c r="B2" s="739"/>
      <c r="C2" s="739"/>
      <c r="D2" s="739"/>
      <c r="E2" s="191"/>
    </row>
    <row r="3" spans="1:5" ht="15" x14ac:dyDescent="0.2">
      <c r="A3" s="192"/>
      <c r="B3" s="193"/>
      <c r="C3" s="193"/>
      <c r="D3" s="194"/>
      <c r="E3" s="194"/>
    </row>
    <row r="4" spans="1:5" ht="15.75" x14ac:dyDescent="0.25">
      <c r="A4" s="130" t="s">
        <v>188</v>
      </c>
      <c r="B4" s="195"/>
      <c r="C4" s="196"/>
    </row>
    <row r="5" spans="1:5" ht="15.75" x14ac:dyDescent="0.25">
      <c r="A5" s="130" t="s">
        <v>8</v>
      </c>
      <c r="B5" s="317" t="str">
        <f>'1. Recipient Information'!B7</f>
        <v xml:space="preserve"> </v>
      </c>
      <c r="C5" s="197"/>
      <c r="D5" s="197"/>
    </row>
    <row r="6" spans="1:5" s="472" customFormat="1" ht="31.5" x14ac:dyDescent="0.25">
      <c r="A6" s="748" t="s">
        <v>360</v>
      </c>
      <c r="B6" s="749"/>
      <c r="C6" s="197"/>
      <c r="D6" s="197"/>
    </row>
    <row r="7" spans="1:5" ht="15" thickBot="1" x14ac:dyDescent="0.25">
      <c r="A7" s="133" t="s">
        <v>18</v>
      </c>
      <c r="B7" s="197"/>
      <c r="C7" s="197"/>
      <c r="D7" s="197"/>
    </row>
    <row r="8" spans="1:5" ht="3" customHeight="1" thickBot="1" x14ac:dyDescent="0.3">
      <c r="A8" s="135"/>
      <c r="B8" s="70"/>
      <c r="C8" s="86"/>
      <c r="D8" s="69"/>
    </row>
    <row r="9" spans="1:5" ht="15.75" thickBot="1" x14ac:dyDescent="0.25">
      <c r="A9" s="729" t="s">
        <v>6</v>
      </c>
      <c r="B9" s="734" t="s">
        <v>94</v>
      </c>
      <c r="C9" s="735"/>
      <c r="D9" s="736"/>
    </row>
    <row r="10" spans="1:5" ht="30.75" thickBot="1" x14ac:dyDescent="0.25">
      <c r="A10" s="740"/>
      <c r="B10" s="200" t="s">
        <v>15</v>
      </c>
      <c r="C10" s="201" t="s">
        <v>16</v>
      </c>
      <c r="D10" s="202" t="s">
        <v>4</v>
      </c>
    </row>
    <row r="11" spans="1:5" ht="15" x14ac:dyDescent="0.25">
      <c r="A11" s="408" t="s">
        <v>276</v>
      </c>
      <c r="B11" s="428"/>
      <c r="C11" s="429"/>
      <c r="D11" s="430">
        <f>IFERROR(SUM(B11,C11),0)</f>
        <v>0</v>
      </c>
    </row>
    <row r="12" spans="1:5" ht="15" x14ac:dyDescent="0.25">
      <c r="A12" s="474" t="s">
        <v>68</v>
      </c>
      <c r="B12" s="422"/>
      <c r="C12" s="423"/>
      <c r="D12" s="424">
        <f t="shared" ref="D12:D18" si="0">IFERROR(SUM(B12,C12),0)</f>
        <v>0</v>
      </c>
    </row>
    <row r="13" spans="1:5" ht="15" x14ac:dyDescent="0.25">
      <c r="A13" s="474" t="s">
        <v>69</v>
      </c>
      <c r="B13" s="422"/>
      <c r="C13" s="423"/>
      <c r="D13" s="424">
        <f t="shared" si="0"/>
        <v>0</v>
      </c>
    </row>
    <row r="14" spans="1:5" ht="30" x14ac:dyDescent="0.25">
      <c r="A14" s="474" t="s">
        <v>277</v>
      </c>
      <c r="B14" s="422"/>
      <c r="C14" s="423"/>
      <c r="D14" s="424">
        <f t="shared" si="0"/>
        <v>0</v>
      </c>
    </row>
    <row r="15" spans="1:5" ht="30" x14ac:dyDescent="0.25">
      <c r="A15" s="474" t="s">
        <v>278</v>
      </c>
      <c r="B15" s="422"/>
      <c r="C15" s="423"/>
      <c r="D15" s="424">
        <f t="shared" si="0"/>
        <v>0</v>
      </c>
    </row>
    <row r="16" spans="1:5" ht="15" x14ac:dyDescent="0.25">
      <c r="A16" s="474" t="s">
        <v>70</v>
      </c>
      <c r="B16" s="422"/>
      <c r="C16" s="423"/>
      <c r="D16" s="424">
        <f t="shared" si="0"/>
        <v>0</v>
      </c>
    </row>
    <row r="17" spans="1:4" ht="15" x14ac:dyDescent="0.25">
      <c r="A17" s="410" t="s">
        <v>299</v>
      </c>
      <c r="B17" s="422"/>
      <c r="C17" s="423"/>
      <c r="D17" s="424">
        <f t="shared" si="0"/>
        <v>0</v>
      </c>
    </row>
    <row r="18" spans="1:4" ht="15.75" thickBot="1" x14ac:dyDescent="0.3">
      <c r="A18" s="199" t="s">
        <v>4</v>
      </c>
      <c r="B18" s="425">
        <f>SUM(B11:B17)</f>
        <v>0</v>
      </c>
      <c r="C18" s="426">
        <f>SUM(C11:C17)</f>
        <v>0</v>
      </c>
      <c r="D18" s="427">
        <f t="shared" si="0"/>
        <v>0</v>
      </c>
    </row>
    <row r="19" spans="1:4" ht="3" customHeight="1" thickBot="1" x14ac:dyDescent="0.3">
      <c r="A19" s="134"/>
      <c r="B19" s="70"/>
      <c r="C19" s="86"/>
      <c r="D19" s="69"/>
    </row>
    <row r="20" spans="1:4" ht="15.75" thickBot="1" x14ac:dyDescent="0.25">
      <c r="A20" s="729" t="s">
        <v>6</v>
      </c>
      <c r="B20" s="741" t="s">
        <v>97</v>
      </c>
      <c r="C20" s="742"/>
      <c r="D20" s="743"/>
    </row>
    <row r="21" spans="1:4" ht="30.75" thickBot="1" x14ac:dyDescent="0.25">
      <c r="A21" s="740"/>
      <c r="B21" s="200" t="s">
        <v>15</v>
      </c>
      <c r="C21" s="201" t="s">
        <v>16</v>
      </c>
      <c r="D21" s="202" t="s">
        <v>4</v>
      </c>
    </row>
    <row r="22" spans="1:4" ht="15" x14ac:dyDescent="0.25">
      <c r="A22" s="408" t="s">
        <v>276</v>
      </c>
      <c r="B22" s="428"/>
      <c r="C22" s="429"/>
      <c r="D22" s="430">
        <f>IFERROR(SUM(B22,C22),0)</f>
        <v>0</v>
      </c>
    </row>
    <row r="23" spans="1:4" ht="15" x14ac:dyDescent="0.25">
      <c r="A23" s="474" t="s">
        <v>68</v>
      </c>
      <c r="B23" s="422"/>
      <c r="C23" s="423"/>
      <c r="D23" s="424">
        <f t="shared" ref="D23:D29" si="1">IFERROR(SUM(B23,C23),0)</f>
        <v>0</v>
      </c>
    </row>
    <row r="24" spans="1:4" ht="15" x14ac:dyDescent="0.25">
      <c r="A24" s="474" t="s">
        <v>69</v>
      </c>
      <c r="B24" s="422"/>
      <c r="C24" s="423"/>
      <c r="D24" s="424">
        <f t="shared" si="1"/>
        <v>0</v>
      </c>
    </row>
    <row r="25" spans="1:4" ht="30" x14ac:dyDescent="0.25">
      <c r="A25" s="474" t="s">
        <v>277</v>
      </c>
      <c r="B25" s="422"/>
      <c r="C25" s="423"/>
      <c r="D25" s="424">
        <f t="shared" si="1"/>
        <v>0</v>
      </c>
    </row>
    <row r="26" spans="1:4" ht="30" x14ac:dyDescent="0.25">
      <c r="A26" s="474" t="s">
        <v>278</v>
      </c>
      <c r="B26" s="422"/>
      <c r="C26" s="423"/>
      <c r="D26" s="424">
        <f t="shared" si="1"/>
        <v>0</v>
      </c>
    </row>
    <row r="27" spans="1:4" ht="15" x14ac:dyDescent="0.25">
      <c r="A27" s="474" t="s">
        <v>70</v>
      </c>
      <c r="B27" s="422"/>
      <c r="C27" s="423"/>
      <c r="D27" s="424">
        <f t="shared" si="1"/>
        <v>0</v>
      </c>
    </row>
    <row r="28" spans="1:4" ht="15" x14ac:dyDescent="0.25">
      <c r="A28" s="410" t="s">
        <v>299</v>
      </c>
      <c r="B28" s="422"/>
      <c r="C28" s="423"/>
      <c r="D28" s="424">
        <f t="shared" si="1"/>
        <v>0</v>
      </c>
    </row>
    <row r="29" spans="1:4" ht="15.75" thickBot="1" x14ac:dyDescent="0.3">
      <c r="A29" s="199" t="s">
        <v>4</v>
      </c>
      <c r="B29" s="425">
        <f>SUM(B22:B28)</f>
        <v>0</v>
      </c>
      <c r="C29" s="426">
        <f>SUM(C22:C28)</f>
        <v>0</v>
      </c>
      <c r="D29" s="427">
        <f t="shared" si="1"/>
        <v>0</v>
      </c>
    </row>
    <row r="30" spans="1:4" ht="3" customHeight="1" thickBot="1" x14ac:dyDescent="0.3">
      <c r="A30" s="135"/>
      <c r="B30" s="70"/>
      <c r="C30" s="86"/>
      <c r="D30" s="69"/>
    </row>
    <row r="31" spans="1:4" ht="15.75" thickBot="1" x14ac:dyDescent="0.25">
      <c r="A31" s="729" t="s">
        <v>6</v>
      </c>
      <c r="B31" s="731" t="s">
        <v>98</v>
      </c>
      <c r="C31" s="732"/>
      <c r="D31" s="733"/>
    </row>
    <row r="32" spans="1:4" ht="30" x14ac:dyDescent="0.2">
      <c r="A32" s="730"/>
      <c r="B32" s="203" t="s">
        <v>15</v>
      </c>
      <c r="C32" s="204" t="s">
        <v>16</v>
      </c>
      <c r="D32" s="205" t="s">
        <v>4</v>
      </c>
    </row>
    <row r="33" spans="1:4" ht="15" x14ac:dyDescent="0.25">
      <c r="A33" s="408" t="s">
        <v>276</v>
      </c>
      <c r="B33" s="422"/>
      <c r="C33" s="423"/>
      <c r="D33" s="424">
        <f>IFERROR(SUM(B33,C33),0)</f>
        <v>0</v>
      </c>
    </row>
    <row r="34" spans="1:4" ht="15" x14ac:dyDescent="0.25">
      <c r="A34" s="474" t="s">
        <v>68</v>
      </c>
      <c r="B34" s="422"/>
      <c r="C34" s="423"/>
      <c r="D34" s="424">
        <f t="shared" ref="D34:D40" si="2">IFERROR(SUM(B34,C34),0)</f>
        <v>0</v>
      </c>
    </row>
    <row r="35" spans="1:4" ht="15" x14ac:dyDescent="0.25">
      <c r="A35" s="474" t="s">
        <v>69</v>
      </c>
      <c r="B35" s="422"/>
      <c r="C35" s="423"/>
      <c r="D35" s="424">
        <f t="shared" si="2"/>
        <v>0</v>
      </c>
    </row>
    <row r="36" spans="1:4" ht="30" x14ac:dyDescent="0.25">
      <c r="A36" s="474" t="s">
        <v>277</v>
      </c>
      <c r="B36" s="422"/>
      <c r="C36" s="423"/>
      <c r="D36" s="424">
        <f t="shared" si="2"/>
        <v>0</v>
      </c>
    </row>
    <row r="37" spans="1:4" ht="30" x14ac:dyDescent="0.25">
      <c r="A37" s="474" t="s">
        <v>278</v>
      </c>
      <c r="B37" s="422"/>
      <c r="C37" s="423"/>
      <c r="D37" s="424">
        <f t="shared" si="2"/>
        <v>0</v>
      </c>
    </row>
    <row r="38" spans="1:4" ht="15" x14ac:dyDescent="0.25">
      <c r="A38" s="474" t="s">
        <v>70</v>
      </c>
      <c r="B38" s="422"/>
      <c r="C38" s="423"/>
      <c r="D38" s="424">
        <f t="shared" si="2"/>
        <v>0</v>
      </c>
    </row>
    <row r="39" spans="1:4" ht="15" x14ac:dyDescent="0.25">
      <c r="A39" s="410" t="s">
        <v>299</v>
      </c>
      <c r="B39" s="422"/>
      <c r="C39" s="423"/>
      <c r="D39" s="424">
        <f t="shared" si="2"/>
        <v>0</v>
      </c>
    </row>
    <row r="40" spans="1:4" ht="15.75" thickBot="1" x14ac:dyDescent="0.3">
      <c r="A40" s="199" t="s">
        <v>4</v>
      </c>
      <c r="B40" s="425">
        <f>SUM(B33:B39)</f>
        <v>0</v>
      </c>
      <c r="C40" s="426">
        <f>SUM(C33:C39)</f>
        <v>0</v>
      </c>
      <c r="D40" s="427">
        <f t="shared" si="2"/>
        <v>0</v>
      </c>
    </row>
    <row r="41" spans="1:4" ht="3" customHeight="1" thickBot="1" x14ac:dyDescent="0.3">
      <c r="A41" s="135"/>
      <c r="B41" s="70"/>
      <c r="C41" s="86"/>
      <c r="D41" s="69"/>
    </row>
    <row r="42" spans="1:4" ht="15.75" thickBot="1" x14ac:dyDescent="0.25">
      <c r="A42" s="729" t="s">
        <v>6</v>
      </c>
      <c r="B42" s="734" t="s">
        <v>99</v>
      </c>
      <c r="C42" s="735"/>
      <c r="D42" s="736"/>
    </row>
    <row r="43" spans="1:4" ht="30" x14ac:dyDescent="0.2">
      <c r="A43" s="730"/>
      <c r="B43" s="206" t="s">
        <v>15</v>
      </c>
      <c r="C43" s="207" t="s">
        <v>16</v>
      </c>
      <c r="D43" s="208" t="s">
        <v>4</v>
      </c>
    </row>
    <row r="44" spans="1:4" ht="15" x14ac:dyDescent="0.25">
      <c r="A44" s="408" t="s">
        <v>276</v>
      </c>
      <c r="B44" s="420"/>
      <c r="C44" s="420"/>
      <c r="D44" s="421">
        <f>IFERROR(SUM(B44,C44),0)</f>
        <v>0</v>
      </c>
    </row>
    <row r="45" spans="1:4" ht="15" x14ac:dyDescent="0.25">
      <c r="A45" s="474" t="s">
        <v>68</v>
      </c>
      <c r="B45" s="420"/>
      <c r="C45" s="420"/>
      <c r="D45" s="421">
        <f t="shared" ref="D45:D51" si="3">IFERROR(SUM(B45,C45),0)</f>
        <v>0</v>
      </c>
    </row>
    <row r="46" spans="1:4" ht="15" x14ac:dyDescent="0.25">
      <c r="A46" s="474" t="s">
        <v>69</v>
      </c>
      <c r="B46" s="420"/>
      <c r="C46" s="420"/>
      <c r="D46" s="421">
        <f t="shared" si="3"/>
        <v>0</v>
      </c>
    </row>
    <row r="47" spans="1:4" ht="30" x14ac:dyDescent="0.25">
      <c r="A47" s="474" t="s">
        <v>277</v>
      </c>
      <c r="B47" s="420"/>
      <c r="C47" s="420"/>
      <c r="D47" s="421">
        <f t="shared" si="3"/>
        <v>0</v>
      </c>
    </row>
    <row r="48" spans="1:4" ht="30" x14ac:dyDescent="0.25">
      <c r="A48" s="474" t="s">
        <v>278</v>
      </c>
      <c r="B48" s="420"/>
      <c r="C48" s="420"/>
      <c r="D48" s="421">
        <f t="shared" si="3"/>
        <v>0</v>
      </c>
    </row>
    <row r="49" spans="1:7" ht="15" x14ac:dyDescent="0.25">
      <c r="A49" s="474" t="s">
        <v>70</v>
      </c>
      <c r="B49" s="420"/>
      <c r="C49" s="420"/>
      <c r="D49" s="421">
        <f t="shared" si="3"/>
        <v>0</v>
      </c>
    </row>
    <row r="50" spans="1:7" ht="15" x14ac:dyDescent="0.25">
      <c r="A50" s="410" t="s">
        <v>299</v>
      </c>
      <c r="B50" s="420"/>
      <c r="C50" s="420"/>
      <c r="D50" s="421">
        <f t="shared" si="3"/>
        <v>0</v>
      </c>
    </row>
    <row r="51" spans="1:7" ht="15.75" thickBot="1" x14ac:dyDescent="0.3">
      <c r="A51" s="209" t="s">
        <v>4</v>
      </c>
      <c r="B51" s="425">
        <f>SUM(B44:B50)</f>
        <v>0</v>
      </c>
      <c r="C51" s="431">
        <f>SUM(C44:C50)</f>
        <v>0</v>
      </c>
      <c r="D51" s="432">
        <f t="shared" si="3"/>
        <v>0</v>
      </c>
    </row>
    <row r="52" spans="1:7" ht="15" customHeight="1" x14ac:dyDescent="0.2">
      <c r="A52" s="210"/>
      <c r="B52" s="115"/>
      <c r="C52" s="115"/>
      <c r="D52" s="115"/>
    </row>
    <row r="53" spans="1:7" ht="15" customHeight="1" thickBot="1" x14ac:dyDescent="0.25">
      <c r="A53" s="210"/>
      <c r="B53" s="115"/>
      <c r="C53" s="115"/>
      <c r="D53" s="115"/>
      <c r="E53" s="115"/>
    </row>
    <row r="54" spans="1:7" ht="60.75" thickBot="1" x14ac:dyDescent="0.25">
      <c r="A54" s="211" t="s">
        <v>113</v>
      </c>
      <c r="B54" s="521" t="s">
        <v>15</v>
      </c>
      <c r="C54" s="198" t="s">
        <v>16</v>
      </c>
      <c r="D54" s="212" t="s">
        <v>4</v>
      </c>
      <c r="E54" s="213"/>
      <c r="F54" s="212" t="s">
        <v>222</v>
      </c>
      <c r="G54" s="212" t="s">
        <v>114</v>
      </c>
    </row>
    <row r="55" spans="1:7" ht="15" x14ac:dyDescent="0.25">
      <c r="A55" s="408" t="s">
        <v>276</v>
      </c>
      <c r="B55" s="522">
        <f>IFERROR(SUM(B11,B22,B33,B44),0)</f>
        <v>0</v>
      </c>
      <c r="C55" s="214">
        <f>IFERROR(SUM(C11,C22,C33,C44),0)</f>
        <v>0</v>
      </c>
      <c r="D55" s="215">
        <f t="shared" ref="D55:D61" si="4">IFERROR(SUM(B55,C55),0)</f>
        <v>0</v>
      </c>
      <c r="E55" s="216"/>
      <c r="F55" s="217">
        <f>IFERROR(B55/B62,0)</f>
        <v>0</v>
      </c>
      <c r="G55" s="217">
        <f>IFERROR(B55/D55,0)</f>
        <v>0</v>
      </c>
    </row>
    <row r="56" spans="1:7" ht="15" x14ac:dyDescent="0.25">
      <c r="A56" s="474" t="s">
        <v>68</v>
      </c>
      <c r="B56" s="219">
        <f t="shared" ref="B56:C61" si="5">IFERROR(SUM(B12,B23,B34,B45),0)</f>
        <v>0</v>
      </c>
      <c r="C56" s="214">
        <f t="shared" si="5"/>
        <v>0</v>
      </c>
      <c r="D56" s="219">
        <f t="shared" si="4"/>
        <v>0</v>
      </c>
      <c r="E56" s="216"/>
      <c r="F56" s="217">
        <f>IFERROR(B56/B62,0)</f>
        <v>0</v>
      </c>
      <c r="G56" s="217">
        <f t="shared" ref="G56:G60" si="6">IFERROR(B56/D56,0)</f>
        <v>0</v>
      </c>
    </row>
    <row r="57" spans="1:7" ht="15" x14ac:dyDescent="0.25">
      <c r="A57" s="474" t="s">
        <v>69</v>
      </c>
      <c r="B57" s="219">
        <f t="shared" si="5"/>
        <v>0</v>
      </c>
      <c r="C57" s="214">
        <f t="shared" si="5"/>
        <v>0</v>
      </c>
      <c r="D57" s="219">
        <f t="shared" si="4"/>
        <v>0</v>
      </c>
      <c r="E57" s="216"/>
      <c r="F57" s="217">
        <f>IFERROR(B57/B62,0)</f>
        <v>0</v>
      </c>
      <c r="G57" s="217">
        <f t="shared" si="6"/>
        <v>0</v>
      </c>
    </row>
    <row r="58" spans="1:7" ht="30" x14ac:dyDescent="0.25">
      <c r="A58" s="474" t="s">
        <v>277</v>
      </c>
      <c r="B58" s="219">
        <f t="shared" si="5"/>
        <v>0</v>
      </c>
      <c r="C58" s="214">
        <f t="shared" si="5"/>
        <v>0</v>
      </c>
      <c r="D58" s="219">
        <f t="shared" si="4"/>
        <v>0</v>
      </c>
      <c r="E58" s="216"/>
      <c r="F58" s="217">
        <f>IFERROR(B58/B62,0)</f>
        <v>0</v>
      </c>
      <c r="G58" s="217">
        <f t="shared" si="6"/>
        <v>0</v>
      </c>
    </row>
    <row r="59" spans="1:7" ht="30" x14ac:dyDescent="0.25">
      <c r="A59" s="474" t="s">
        <v>278</v>
      </c>
      <c r="B59" s="219">
        <f t="shared" si="5"/>
        <v>0</v>
      </c>
      <c r="C59" s="214">
        <f t="shared" si="5"/>
        <v>0</v>
      </c>
      <c r="D59" s="219">
        <f t="shared" si="4"/>
        <v>0</v>
      </c>
      <c r="E59" s="216"/>
      <c r="F59" s="217">
        <f>IFERROR(B59/B62,0)</f>
        <v>0</v>
      </c>
      <c r="G59" s="217">
        <f t="shared" si="6"/>
        <v>0</v>
      </c>
    </row>
    <row r="60" spans="1:7" ht="15" x14ac:dyDescent="0.25">
      <c r="A60" s="474" t="s">
        <v>70</v>
      </c>
      <c r="B60" s="219">
        <f t="shared" si="5"/>
        <v>0</v>
      </c>
      <c r="C60" s="214">
        <f t="shared" si="5"/>
        <v>0</v>
      </c>
      <c r="D60" s="220">
        <f t="shared" si="4"/>
        <v>0</v>
      </c>
      <c r="E60" s="221"/>
      <c r="F60" s="217">
        <f>IFERROR(B60/B62,0)</f>
        <v>0</v>
      </c>
      <c r="G60" s="217">
        <f t="shared" si="6"/>
        <v>0</v>
      </c>
    </row>
    <row r="61" spans="1:7" ht="15.75" thickBot="1" x14ac:dyDescent="0.3">
      <c r="A61" s="410" t="s">
        <v>299</v>
      </c>
      <c r="B61" s="523">
        <f t="shared" si="5"/>
        <v>0</v>
      </c>
      <c r="C61" s="214">
        <f t="shared" si="5"/>
        <v>0</v>
      </c>
      <c r="D61" s="218">
        <f t="shared" si="4"/>
        <v>0</v>
      </c>
      <c r="E61" s="216"/>
      <c r="F61" s="217">
        <f>IFERROR(B61/B62,0)</f>
        <v>0</v>
      </c>
      <c r="G61" s="222">
        <f>IFERROR(B61/D61,0)</f>
        <v>0</v>
      </c>
    </row>
    <row r="62" spans="1:7" ht="15" customHeight="1" thickBot="1" x14ac:dyDescent="0.3">
      <c r="A62" s="223" t="s">
        <v>4</v>
      </c>
      <c r="B62" s="520">
        <f>IFERROR(SUM(B55:B61),0)</f>
        <v>0</v>
      </c>
      <c r="C62" s="225">
        <f>IFERROR(SUM(C55:C61),0)</f>
        <v>0</v>
      </c>
      <c r="D62" s="224">
        <f>IFERROR(SUM(D55:D61),0)</f>
        <v>0</v>
      </c>
      <c r="E62" s="216"/>
      <c r="F62" s="226">
        <f>IFERROR(SUM(F55:F61),0)</f>
        <v>0</v>
      </c>
      <c r="G62" s="226">
        <f>IFERROR(B62/D62,0)</f>
        <v>0</v>
      </c>
    </row>
    <row r="63" spans="1:7" s="235" customFormat="1" ht="12.75" customHeight="1" x14ac:dyDescent="0.2">
      <c r="A63" s="737" t="s">
        <v>300</v>
      </c>
      <c r="B63" s="737"/>
      <c r="C63" s="737"/>
    </row>
    <row r="64" spans="1:7" s="235" customFormat="1" x14ac:dyDescent="0.2">
      <c r="A64" s="725" t="s">
        <v>301</v>
      </c>
      <c r="B64" s="725"/>
    </row>
    <row r="65" spans="1:2" s="235" customFormat="1" x14ac:dyDescent="0.2">
      <c r="A65" s="527"/>
      <c r="B65" s="527"/>
    </row>
    <row r="66" spans="1:2" ht="15" x14ac:dyDescent="0.25">
      <c r="A66" s="131" t="s">
        <v>95</v>
      </c>
    </row>
    <row r="67" spans="1:2" ht="14.25" x14ac:dyDescent="0.2">
      <c r="A67" s="132" t="s">
        <v>96</v>
      </c>
    </row>
  </sheetData>
  <sheetProtection sheet="1"/>
  <mergeCells count="12">
    <mergeCell ref="A1:D1"/>
    <mergeCell ref="A2:D2"/>
    <mergeCell ref="A9:A10"/>
    <mergeCell ref="B9:D9"/>
    <mergeCell ref="A20:A21"/>
    <mergeCell ref="B20:D20"/>
    <mergeCell ref="A31:A32"/>
    <mergeCell ref="B31:D31"/>
    <mergeCell ref="A42:A43"/>
    <mergeCell ref="B42:D42"/>
    <mergeCell ref="A64:B64"/>
    <mergeCell ref="A63:C63"/>
  </mergeCells>
  <conditionalFormatting sqref="F60">
    <cfRule type="cellIs" dxfId="5" priority="4" operator="greaterThan">
      <formula>0.1</formula>
    </cfRule>
  </conditionalFormatting>
  <conditionalFormatting sqref="F59">
    <cfRule type="cellIs" dxfId="4" priority="3" operator="greaterThan">
      <formula>0.15</formula>
    </cfRule>
  </conditionalFormatting>
  <conditionalFormatting sqref="F58">
    <cfRule type="cellIs" dxfId="3" priority="2" operator="greaterThan">
      <formula>0.2</formula>
    </cfRule>
  </conditionalFormatting>
  <conditionalFormatting sqref="B62">
    <cfRule type="cellIs" dxfId="2" priority="1" operator="greaterThan">
      <formula>$B$6</formula>
    </cfRule>
  </conditionalFormatting>
  <dataValidations count="1">
    <dataValidation type="custom" allowBlank="1" showInputMessage="1" showErrorMessage="1" error="Amounts must be limited to a maximum of 2 decimal places." sqref="B44:C50 B11:C17 B22:C28 B33:C39">
      <formula1>(B11*100)=INT(B11*100)</formula1>
    </dataValidation>
  </dataValidations>
  <pageMargins left="0.7" right="0.7" top="0.5" bottom="0.5" header="0.25" footer="0.25"/>
  <pageSetup paperSize="5" scale="63" fitToHeight="0" orientation="portrait" r:id="rId1"/>
  <headerFooter>
    <oddHeader>&amp;CDLEP
RECIPIENT CLAIM SUMMARY and/or ADVANCE CLAIM FORM</oddHeader>
    <oddFooter>&amp;C15. Revised Budget&amp;RPage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B2:M32"/>
  <sheetViews>
    <sheetView showGridLines="0" showRuler="0" zoomScale="90" zoomScaleNormal="90" zoomScaleSheetLayoutView="70" zoomScalePageLayoutView="80" workbookViewId="0">
      <selection activeCell="D6" sqref="D6"/>
    </sheetView>
  </sheetViews>
  <sheetFormatPr defaultRowHeight="12.75" x14ac:dyDescent="0.2"/>
  <cols>
    <col min="1" max="1" width="9.140625" style="476"/>
    <col min="2" max="2" width="22.5703125" style="476" customWidth="1"/>
    <col min="3" max="8" width="22.7109375" style="476" customWidth="1"/>
    <col min="9" max="16384" width="9.140625" style="476"/>
  </cols>
  <sheetData>
    <row r="2" spans="2:8" ht="21" x14ac:dyDescent="0.35">
      <c r="C2" s="548" t="s">
        <v>330</v>
      </c>
      <c r="D2" s="548"/>
      <c r="E2" s="548"/>
      <c r="F2" s="548"/>
      <c r="G2" s="548"/>
      <c r="H2" s="548"/>
    </row>
    <row r="3" spans="2:8" ht="21.75" thickBot="1" x14ac:dyDescent="0.4">
      <c r="C3" s="548"/>
      <c r="D3" s="548"/>
      <c r="E3" s="548"/>
      <c r="F3" s="548"/>
      <c r="G3" s="548"/>
      <c r="H3" s="548"/>
    </row>
    <row r="4" spans="2:8" ht="21.75" thickBot="1" x14ac:dyDescent="0.4">
      <c r="B4" s="549" t="s">
        <v>331</v>
      </c>
      <c r="C4" s="589" t="str">
        <f>IF('1. Recipient Information'!B7=0,"",'1. Recipient Information'!B7)</f>
        <v xml:space="preserve"> </v>
      </c>
      <c r="E4" s="548"/>
      <c r="F4" s="548"/>
      <c r="G4" s="548"/>
    </row>
    <row r="5" spans="2:8" ht="21.75" thickBot="1" x14ac:dyDescent="0.4">
      <c r="B5" s="549" t="s">
        <v>332</v>
      </c>
      <c r="C5" s="591"/>
      <c r="E5" s="548"/>
      <c r="F5" s="548"/>
      <c r="G5" s="548"/>
    </row>
    <row r="6" spans="2:8" ht="45.75" thickBot="1" x14ac:dyDescent="0.4">
      <c r="B6" s="550" t="s">
        <v>333</v>
      </c>
      <c r="C6" s="551"/>
      <c r="E6" s="548"/>
      <c r="F6" s="548"/>
      <c r="G6" s="548"/>
    </row>
    <row r="7" spans="2:8" x14ac:dyDescent="0.2">
      <c r="C7" s="453"/>
    </row>
    <row r="8" spans="2:8" ht="15.75" thickBot="1" x14ac:dyDescent="0.3">
      <c r="B8" s="552" t="s">
        <v>334</v>
      </c>
      <c r="C8" s="552"/>
      <c r="D8" s="552"/>
      <c r="E8" s="552"/>
      <c r="F8" s="552"/>
      <c r="G8" s="552"/>
    </row>
    <row r="9" spans="2:8" ht="16.5" thickBot="1" x14ac:dyDescent="0.25">
      <c r="B9" s="553" t="s">
        <v>335</v>
      </c>
      <c r="C9" s="554" t="s">
        <v>336</v>
      </c>
      <c r="D9" s="555" t="s">
        <v>337</v>
      </c>
      <c r="E9" s="555" t="s">
        <v>338</v>
      </c>
      <c r="F9" s="556" t="s">
        <v>339</v>
      </c>
      <c r="G9" s="557" t="s">
        <v>340</v>
      </c>
    </row>
    <row r="10" spans="2:8" ht="16.5" thickBot="1" x14ac:dyDescent="0.3">
      <c r="B10" s="558" t="s">
        <v>58</v>
      </c>
      <c r="C10" s="559"/>
      <c r="D10" s="560"/>
      <c r="E10" s="560"/>
      <c r="F10" s="551"/>
      <c r="G10" s="561" t="str">
        <f>IF(COUNT(C10:F10)=0,"",SUM(C10:F10))</f>
        <v/>
      </c>
    </row>
    <row r="11" spans="2:8" x14ac:dyDescent="0.2">
      <c r="B11" s="452"/>
    </row>
    <row r="12" spans="2:8" ht="15.75" thickBot="1" x14ac:dyDescent="0.3">
      <c r="B12" s="552" t="s">
        <v>341</v>
      </c>
      <c r="C12" s="552"/>
      <c r="D12" s="552"/>
      <c r="E12" s="552"/>
      <c r="F12" s="552"/>
      <c r="G12" s="552"/>
      <c r="H12" s="562"/>
    </row>
    <row r="13" spans="2:8" ht="16.5" thickBot="1" x14ac:dyDescent="0.25">
      <c r="B13" s="553" t="s">
        <v>335</v>
      </c>
      <c r="C13" s="563" t="s">
        <v>342</v>
      </c>
      <c r="D13" s="564" t="s">
        <v>343</v>
      </c>
      <c r="E13" s="564" t="s">
        <v>344</v>
      </c>
      <c r="F13" s="565" t="s">
        <v>345</v>
      </c>
      <c r="G13" s="566" t="s">
        <v>346</v>
      </c>
      <c r="H13" s="567" t="s">
        <v>316</v>
      </c>
    </row>
    <row r="14" spans="2:8" ht="16.5" thickBot="1" x14ac:dyDescent="0.3">
      <c r="B14" s="558" t="s">
        <v>58</v>
      </c>
      <c r="C14" s="559"/>
      <c r="D14" s="560"/>
      <c r="E14" s="560"/>
      <c r="F14" s="551"/>
      <c r="G14" s="568" t="str">
        <f>IF(COUNT(C14:F14)=0,"",SUM(C14:F14))</f>
        <v/>
      </c>
      <c r="H14" s="569" t="str">
        <f>IFERROR(IF(COUNT(G10)=0,"",SUM(G10-G14)),"")</f>
        <v/>
      </c>
    </row>
    <row r="16" spans="2:8" ht="15.75" thickBot="1" x14ac:dyDescent="0.3">
      <c r="C16" s="552" t="s">
        <v>347</v>
      </c>
      <c r="D16" s="552"/>
      <c r="E16" s="562"/>
      <c r="F16" s="562"/>
      <c r="G16" s="562"/>
      <c r="H16" s="562"/>
    </row>
    <row r="17" spans="2:13" s="570" customFormat="1" ht="16.5" thickBot="1" x14ac:dyDescent="0.25">
      <c r="C17" s="553" t="s">
        <v>335</v>
      </c>
      <c r="D17" s="563" t="s">
        <v>348</v>
      </c>
      <c r="E17" s="564" t="s">
        <v>344</v>
      </c>
      <c r="F17" s="565" t="s">
        <v>345</v>
      </c>
      <c r="G17" s="566" t="s">
        <v>346</v>
      </c>
      <c r="H17" s="567" t="s">
        <v>316</v>
      </c>
    </row>
    <row r="18" spans="2:13" ht="16.5" thickBot="1" x14ac:dyDescent="0.3">
      <c r="C18" s="558" t="s">
        <v>58</v>
      </c>
      <c r="D18" s="559"/>
      <c r="E18" s="560"/>
      <c r="F18" s="551"/>
      <c r="G18" s="568" t="str">
        <f>IF(COUNT(D18:F18)=0,"",SUM(C14,D18:F18))</f>
        <v/>
      </c>
      <c r="H18" s="569" t="str">
        <f>IFERROR(IF(COUNT(G10)=0,"",SUM(G10-G18)),"")</f>
        <v/>
      </c>
    </row>
    <row r="20" spans="2:13" ht="15.75" thickBot="1" x14ac:dyDescent="0.3">
      <c r="D20" s="552" t="s">
        <v>349</v>
      </c>
      <c r="E20" s="552"/>
      <c r="F20" s="552"/>
      <c r="G20" s="552"/>
      <c r="H20" s="552"/>
    </row>
    <row r="21" spans="2:13" s="570" customFormat="1" ht="16.5" thickBot="1" x14ac:dyDescent="0.3">
      <c r="C21" s="571"/>
      <c r="D21" s="557" t="s">
        <v>335</v>
      </c>
      <c r="E21" s="572" t="s">
        <v>350</v>
      </c>
      <c r="F21" s="573" t="s">
        <v>345</v>
      </c>
      <c r="G21" s="566" t="s">
        <v>346</v>
      </c>
      <c r="H21" s="567" t="s">
        <v>316</v>
      </c>
    </row>
    <row r="22" spans="2:13" ht="16.5" thickBot="1" x14ac:dyDescent="0.3">
      <c r="C22" s="574"/>
      <c r="D22" s="575" t="s">
        <v>58</v>
      </c>
      <c r="E22" s="576"/>
      <c r="F22" s="577"/>
      <c r="G22" s="568" t="str">
        <f>IF(COUNT(E22:F22)=0,"",SUM(C14,D18,E22:F22))</f>
        <v/>
      </c>
      <c r="H22" s="569" t="str">
        <f>IFERROR(IF(COUNT(G10)=0,"",SUM(G10-G22)),"")</f>
        <v/>
      </c>
    </row>
    <row r="24" spans="2:13" ht="15.75" thickBot="1" x14ac:dyDescent="0.3">
      <c r="E24" s="552" t="s">
        <v>351</v>
      </c>
      <c r="F24" s="552"/>
      <c r="G24" s="552"/>
      <c r="H24" s="552"/>
    </row>
    <row r="25" spans="2:13" s="570" customFormat="1" ht="16.5" thickBot="1" x14ac:dyDescent="0.3">
      <c r="C25" s="571"/>
      <c r="D25" s="578"/>
      <c r="E25" s="554" t="s">
        <v>335</v>
      </c>
      <c r="F25" s="579" t="s">
        <v>352</v>
      </c>
      <c r="G25" s="566" t="s">
        <v>59</v>
      </c>
      <c r="H25" s="567" t="s">
        <v>316</v>
      </c>
    </row>
    <row r="26" spans="2:13" ht="16.5" thickBot="1" x14ac:dyDescent="0.3">
      <c r="C26" s="574"/>
      <c r="D26" s="580"/>
      <c r="E26" s="581" t="s">
        <v>58</v>
      </c>
      <c r="F26" s="577"/>
      <c r="G26" s="568" t="str">
        <f>IF(COUNT(F26)=0,"",SUM(C14,D18,E22,F26))</f>
        <v/>
      </c>
      <c r="H26" s="569" t="str">
        <f>IFERROR(IF(COUNT(G10)=0,"",SUM(G10-G26)),"")</f>
        <v/>
      </c>
    </row>
    <row r="27" spans="2:13" ht="15.75" x14ac:dyDescent="0.2">
      <c r="C27" s="574"/>
      <c r="D27" s="580"/>
      <c r="E27" s="580"/>
      <c r="F27" s="580"/>
      <c r="G27" s="580"/>
      <c r="H27" s="580"/>
    </row>
    <row r="28" spans="2:13" ht="51" customHeight="1" x14ac:dyDescent="0.2">
      <c r="B28" s="744" t="s">
        <v>353</v>
      </c>
      <c r="C28" s="744"/>
      <c r="D28" s="744"/>
      <c r="E28" s="744"/>
      <c r="F28" s="744"/>
      <c r="G28" s="744"/>
      <c r="H28" s="744"/>
      <c r="I28" s="582"/>
      <c r="J28" s="582"/>
      <c r="K28" s="582"/>
      <c r="L28" s="582"/>
      <c r="M28" s="582"/>
    </row>
    <row r="29" spans="2:13" ht="15.75" x14ac:dyDescent="0.2">
      <c r="B29" s="744"/>
      <c r="C29" s="744"/>
      <c r="D29" s="744"/>
      <c r="E29" s="744"/>
      <c r="F29" s="744"/>
      <c r="G29" s="744"/>
      <c r="H29" s="744"/>
      <c r="I29" s="582"/>
      <c r="J29" s="582"/>
      <c r="K29" s="582"/>
      <c r="L29" s="582"/>
      <c r="M29" s="582"/>
    </row>
    <row r="30" spans="2:13" ht="15.75" x14ac:dyDescent="0.25">
      <c r="B30" s="583" t="s">
        <v>354</v>
      </c>
      <c r="D30" s="584"/>
      <c r="E30" s="584"/>
      <c r="F30" s="585"/>
      <c r="G30" s="585"/>
      <c r="H30" s="585"/>
    </row>
    <row r="31" spans="2:13" ht="15.75" x14ac:dyDescent="0.25">
      <c r="C31" s="584"/>
      <c r="D31" s="586"/>
      <c r="E31" s="586"/>
      <c r="F31" s="586"/>
    </row>
    <row r="32" spans="2:13" ht="15.75" x14ac:dyDescent="0.25">
      <c r="C32" s="587"/>
      <c r="D32" s="588"/>
      <c r="E32" s="588"/>
      <c r="F32" s="588"/>
    </row>
  </sheetData>
  <sheetProtection sheet="1"/>
  <mergeCells count="2">
    <mergeCell ref="B28:H28"/>
    <mergeCell ref="B29:H29"/>
  </mergeCells>
  <conditionalFormatting sqref="G14 G18 G22 G26">
    <cfRule type="cellIs" dxfId="1" priority="1" operator="greaterThan">
      <formula>$G$10</formula>
    </cfRule>
  </conditionalFormatting>
  <conditionalFormatting sqref="G10">
    <cfRule type="cellIs" dxfId="0" priority="2" operator="notEqual">
      <formula>$C$6</formula>
    </cfRule>
  </conditionalFormatting>
  <dataValidations count="1">
    <dataValidation type="list" allowBlank="1" showInputMessage="1" showErrorMessage="1" sqref="C5">
      <formula1>"-,2019-2020,2020-2021,2021-2022,2022-2023,2023-2024"</formula1>
    </dataValidation>
  </dataValidations>
  <pageMargins left="0.23622047244094499" right="0.23622047244094499" top="0.5" bottom="0.5" header="0.25" footer="0.25"/>
  <pageSetup paperSize="5" scale="61" fitToHeight="0" orientation="landscape" r:id="rId1"/>
  <headerFooter>
    <oddHeader>&amp;CDLEP
RECIPIENT CLAIM SUMMARY and/or ADVANCE CLAIM FORM</oddHeader>
    <oddFooter>&amp;C16. Cash Flow Forecast&amp;RPage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filterMode="1">
    <pageSetUpPr fitToPage="1"/>
  </sheetPr>
  <dimension ref="A1:P1155"/>
  <sheetViews>
    <sheetView showGridLines="0" showRuler="0" zoomScale="80" zoomScaleNormal="80" zoomScalePageLayoutView="80" workbookViewId="0">
      <selection sqref="A1:M1"/>
    </sheetView>
  </sheetViews>
  <sheetFormatPr defaultRowHeight="12.75" x14ac:dyDescent="0.2"/>
  <cols>
    <col min="1" max="1" width="13.42578125" customWidth="1"/>
    <col min="2" max="2" width="7.85546875" hidden="1" customWidth="1"/>
    <col min="3" max="14" width="20.7109375" customWidth="1"/>
    <col min="15" max="15" width="15.7109375" customWidth="1"/>
    <col min="16" max="16" width="18.140625" customWidth="1"/>
  </cols>
  <sheetData>
    <row r="1" spans="1:13" ht="21.75" customHeight="1" x14ac:dyDescent="0.35">
      <c r="A1" s="746" t="s">
        <v>198</v>
      </c>
      <c r="B1" s="747"/>
      <c r="C1" s="746"/>
      <c r="D1" s="746"/>
      <c r="E1" s="746"/>
      <c r="F1" s="746"/>
      <c r="G1" s="746"/>
      <c r="H1" s="746"/>
      <c r="I1" s="746"/>
      <c r="J1" s="746"/>
      <c r="K1" s="746"/>
      <c r="L1" s="746"/>
      <c r="M1" s="746"/>
    </row>
    <row r="2" spans="1:13" ht="29.25" customHeight="1" x14ac:dyDescent="0.2">
      <c r="A2" s="745" t="str">
        <f>CONCATENATE('1. Recipient Information'!B6," (Project # ",'1. Recipient Information'!B7,")")</f>
        <v xml:space="preserve">  (Project #  )</v>
      </c>
      <c r="B2" s="745"/>
      <c r="C2" s="745"/>
      <c r="D2" s="745"/>
      <c r="E2" s="745"/>
      <c r="F2" s="745"/>
      <c r="G2" s="745"/>
      <c r="H2" s="745"/>
      <c r="I2" s="745"/>
      <c r="J2" s="745"/>
      <c r="K2" s="745"/>
      <c r="L2" s="745"/>
      <c r="M2" s="745"/>
    </row>
    <row r="3" spans="1:13" ht="15.75" x14ac:dyDescent="0.2">
      <c r="B3" s="161"/>
      <c r="C3" s="162"/>
      <c r="D3" s="163"/>
      <c r="E3" s="164"/>
      <c r="F3" s="160"/>
      <c r="G3" s="160"/>
    </row>
    <row r="4" spans="1:13" s="147" customFormat="1" ht="54" x14ac:dyDescent="0.2">
      <c r="B4" s="165"/>
      <c r="C4" s="228" t="s">
        <v>105</v>
      </c>
      <c r="D4" s="228" t="s">
        <v>106</v>
      </c>
      <c r="E4" s="228" t="s">
        <v>107</v>
      </c>
      <c r="F4" s="228" t="s">
        <v>108</v>
      </c>
      <c r="G4" s="228" t="s">
        <v>109</v>
      </c>
      <c r="H4" s="228" t="s">
        <v>110</v>
      </c>
      <c r="I4" s="228" t="s">
        <v>220</v>
      </c>
    </row>
    <row r="5" spans="1:13" s="147" customFormat="1" ht="30" x14ac:dyDescent="0.2">
      <c r="B5" s="165"/>
      <c r="C5" s="229" t="s">
        <v>276</v>
      </c>
      <c r="D5" s="230">
        <f>'3. Summary of Request'!B11</f>
        <v>0</v>
      </c>
      <c r="E5" s="231">
        <f>J118</f>
        <v>0</v>
      </c>
      <c r="F5" s="232" t="str">
        <f t="shared" ref="F5:F11" si="0">IFERROR(E5/D5,"")</f>
        <v/>
      </c>
      <c r="G5" s="231">
        <f>K118</f>
        <v>0</v>
      </c>
      <c r="H5" s="233">
        <f>IFERROR(G5/E5,0)</f>
        <v>0</v>
      </c>
      <c r="I5" s="231">
        <f t="shared" ref="I5:I10" si="1">D5+G5</f>
        <v>0</v>
      </c>
    </row>
    <row r="6" spans="1:13" s="147" customFormat="1" ht="15.75" x14ac:dyDescent="0.2">
      <c r="B6" s="165"/>
      <c r="C6" s="229" t="s">
        <v>68</v>
      </c>
      <c r="D6" s="493">
        <f>'3. Summary of Request'!B12</f>
        <v>0</v>
      </c>
      <c r="E6" s="231">
        <f>J327</f>
        <v>0</v>
      </c>
      <c r="F6" s="232" t="str">
        <f>IFERROR(E6/D6,"")</f>
        <v/>
      </c>
      <c r="G6" s="231">
        <f>K327</f>
        <v>0</v>
      </c>
      <c r="H6" s="233">
        <f t="shared" ref="H6:H11" si="2">IFERROR(G6/E6,0)</f>
        <v>0</v>
      </c>
      <c r="I6" s="231">
        <f t="shared" si="1"/>
        <v>0</v>
      </c>
    </row>
    <row r="7" spans="1:13" s="147" customFormat="1" ht="30" x14ac:dyDescent="0.2">
      <c r="B7" s="165"/>
      <c r="C7" s="229" t="s">
        <v>69</v>
      </c>
      <c r="D7" s="493">
        <f>'3. Summary of Request'!B13</f>
        <v>0</v>
      </c>
      <c r="E7" s="231">
        <f>J431</f>
        <v>0</v>
      </c>
      <c r="F7" s="232" t="str">
        <f t="shared" si="0"/>
        <v/>
      </c>
      <c r="G7" s="231">
        <f>K431</f>
        <v>0</v>
      </c>
      <c r="H7" s="233">
        <f t="shared" si="2"/>
        <v>0</v>
      </c>
      <c r="I7" s="231">
        <f t="shared" si="1"/>
        <v>0</v>
      </c>
    </row>
    <row r="8" spans="1:13" s="147" customFormat="1" ht="45" x14ac:dyDescent="0.2">
      <c r="B8" s="165"/>
      <c r="C8" s="229" t="s">
        <v>277</v>
      </c>
      <c r="D8" s="493">
        <f>'3. Summary of Request'!B14</f>
        <v>0</v>
      </c>
      <c r="E8" s="231">
        <f>J535</f>
        <v>0</v>
      </c>
      <c r="F8" s="232" t="str">
        <f t="shared" si="0"/>
        <v/>
      </c>
      <c r="G8" s="231">
        <f>K535</f>
        <v>0</v>
      </c>
      <c r="H8" s="233">
        <f t="shared" si="2"/>
        <v>0</v>
      </c>
      <c r="I8" s="231">
        <f t="shared" si="1"/>
        <v>0</v>
      </c>
    </row>
    <row r="9" spans="1:13" s="147" customFormat="1" ht="45" x14ac:dyDescent="0.2">
      <c r="B9" s="165"/>
      <c r="C9" s="229" t="s">
        <v>278</v>
      </c>
      <c r="D9" s="493">
        <f>'3. Summary of Request'!B15</f>
        <v>0</v>
      </c>
      <c r="E9" s="231">
        <f>J639</f>
        <v>0</v>
      </c>
      <c r="F9" s="232" t="str">
        <f t="shared" si="0"/>
        <v/>
      </c>
      <c r="G9" s="231">
        <f>K639</f>
        <v>0</v>
      </c>
      <c r="H9" s="233">
        <f t="shared" si="2"/>
        <v>0</v>
      </c>
      <c r="I9" s="231">
        <f>D9+G9</f>
        <v>0</v>
      </c>
    </row>
    <row r="10" spans="1:13" s="147" customFormat="1" ht="30" x14ac:dyDescent="0.2">
      <c r="B10" s="165"/>
      <c r="C10" s="229" t="s">
        <v>66</v>
      </c>
      <c r="D10" s="493">
        <f>'3. Summary of Request'!B16</f>
        <v>0</v>
      </c>
      <c r="E10" s="231">
        <f>J742+J222+N896</f>
        <v>0</v>
      </c>
      <c r="F10" s="232" t="str">
        <f t="shared" si="0"/>
        <v/>
      </c>
      <c r="G10" s="231">
        <f>K222+O896+K742</f>
        <v>0</v>
      </c>
      <c r="H10" s="233">
        <f t="shared" si="2"/>
        <v>0</v>
      </c>
      <c r="I10" s="231">
        <f t="shared" si="1"/>
        <v>0</v>
      </c>
    </row>
    <row r="11" spans="1:13" s="147" customFormat="1" ht="15.75" x14ac:dyDescent="0.2">
      <c r="B11" s="165"/>
      <c r="C11" s="229" t="s">
        <v>67</v>
      </c>
      <c r="D11" s="493">
        <f>'3. Summary of Request'!B17</f>
        <v>0</v>
      </c>
      <c r="E11" s="231">
        <f>J1154+N1050</f>
        <v>0</v>
      </c>
      <c r="F11" s="232" t="str">
        <f t="shared" si="0"/>
        <v/>
      </c>
      <c r="G11" s="231">
        <f>K1154+O1050</f>
        <v>0</v>
      </c>
      <c r="H11" s="233">
        <f t="shared" si="2"/>
        <v>0</v>
      </c>
      <c r="I11" s="231">
        <f>D11+G11</f>
        <v>0</v>
      </c>
    </row>
    <row r="12" spans="1:13" ht="26.25" x14ac:dyDescent="0.25">
      <c r="B12" s="161"/>
      <c r="C12" s="185" t="s">
        <v>4</v>
      </c>
      <c r="D12" s="190">
        <f>SUM(D5:D11)</f>
        <v>0</v>
      </c>
      <c r="E12" s="190">
        <f>SUM(E5:E11)</f>
        <v>0</v>
      </c>
      <c r="F12" s="353" t="str">
        <f>IFERROR(E12/D12,"")</f>
        <v/>
      </c>
      <c r="G12" s="354">
        <f>SUM(G5:G11)</f>
        <v>0</v>
      </c>
      <c r="H12" s="227">
        <f>IFERROR(G12/E12,0)</f>
        <v>0</v>
      </c>
      <c r="I12" s="190">
        <f>SUM(I5:I11)</f>
        <v>0</v>
      </c>
    </row>
    <row r="13" spans="1:13" ht="15.75" hidden="1" x14ac:dyDescent="0.2">
      <c r="B13" s="433"/>
      <c r="C13" s="162"/>
      <c r="D13" s="163"/>
      <c r="E13" s="164"/>
      <c r="F13" s="160"/>
      <c r="G13" s="160"/>
    </row>
    <row r="14" spans="1:13" s="476" customFormat="1" ht="8.25" customHeight="1" x14ac:dyDescent="0.2">
      <c r="B14" s="433" t="s">
        <v>101</v>
      </c>
      <c r="C14" s="162"/>
      <c r="D14" s="163"/>
      <c r="E14" s="164"/>
      <c r="F14" s="160"/>
      <c r="G14" s="160"/>
    </row>
    <row r="15" spans="1:13" s="476" customFormat="1" ht="15.75" hidden="1" x14ac:dyDescent="0.2">
      <c r="B15" s="433" t="s">
        <v>102</v>
      </c>
      <c r="C15" s="162"/>
      <c r="D15" s="163"/>
      <c r="E15" s="164"/>
      <c r="F15" s="160"/>
      <c r="G15" s="160"/>
    </row>
    <row r="16" spans="1:13" s="11" customFormat="1" ht="23.25" x14ac:dyDescent="0.35">
      <c r="B16"/>
      <c r="C16" s="175" t="s">
        <v>270</v>
      </c>
      <c r="D16" s="175"/>
      <c r="E16" s="175"/>
      <c r="F16" s="175"/>
      <c r="G16" s="175"/>
      <c r="H16" s="175"/>
      <c r="I16" s="175"/>
      <c r="J16" s="175"/>
      <c r="K16" s="181"/>
      <c r="L16" s="181"/>
    </row>
    <row r="17" spans="2:12" ht="47.25" x14ac:dyDescent="0.2">
      <c r="B17" s="167" t="s">
        <v>103</v>
      </c>
      <c r="C17" s="480" t="s">
        <v>3</v>
      </c>
      <c r="D17" s="480" t="s">
        <v>5</v>
      </c>
      <c r="E17" s="480" t="s">
        <v>33</v>
      </c>
      <c r="F17" s="145" t="s">
        <v>34</v>
      </c>
      <c r="G17" s="480" t="s">
        <v>35</v>
      </c>
      <c r="H17" s="480" t="s">
        <v>326</v>
      </c>
      <c r="I17" s="480" t="s">
        <v>327</v>
      </c>
      <c r="J17" s="480" t="s">
        <v>4</v>
      </c>
      <c r="K17" s="480" t="s">
        <v>111</v>
      </c>
      <c r="L17" s="480" t="s">
        <v>112</v>
      </c>
    </row>
    <row r="18" spans="2:12" s="147" customFormat="1" hidden="1" x14ac:dyDescent="0.2">
      <c r="B18" s="143">
        <f>'4. Labour and Salaries - Direct'!I8</f>
        <v>0</v>
      </c>
      <c r="C18" s="479">
        <f>'4. Labour and Salaries - Direct'!A8</f>
        <v>0</v>
      </c>
      <c r="D18" s="479">
        <f>'4. Labour and Salaries - Direct'!B8</f>
        <v>0</v>
      </c>
      <c r="E18" s="479">
        <f>'4. Labour and Salaries - Direct'!C8</f>
        <v>0</v>
      </c>
      <c r="F18" s="479">
        <f>'4. Labour and Salaries - Direct'!D8</f>
        <v>0</v>
      </c>
      <c r="G18" s="151">
        <f>'4. Labour and Salaries - Direct'!E8</f>
        <v>0</v>
      </c>
      <c r="H18" s="151">
        <f>'4. Labour and Salaries - Direct'!F8</f>
        <v>0</v>
      </c>
      <c r="I18" s="546" t="str">
        <f>'4. Labour and Salaries - Direct'!G8</f>
        <v/>
      </c>
      <c r="J18" s="151">
        <f>'4. Labour and Salaries - Direct'!H8</f>
        <v>0</v>
      </c>
      <c r="K18" s="355"/>
      <c r="L18" s="358"/>
    </row>
    <row r="19" spans="2:12" s="147" customFormat="1" hidden="1" x14ac:dyDescent="0.2">
      <c r="B19" s="479">
        <f>'4. Labour and Salaries - Direct'!I9</f>
        <v>0</v>
      </c>
      <c r="C19" s="479">
        <f>'4. Labour and Salaries - Direct'!A9</f>
        <v>0</v>
      </c>
      <c r="D19" s="479">
        <f>'4. Labour and Salaries - Direct'!B9</f>
        <v>0</v>
      </c>
      <c r="E19" s="479">
        <f>'4. Labour and Salaries - Direct'!C9</f>
        <v>0</v>
      </c>
      <c r="F19" s="479">
        <f>'4. Labour and Salaries - Direct'!D9</f>
        <v>0</v>
      </c>
      <c r="G19" s="151">
        <f>'4. Labour and Salaries - Direct'!E9</f>
        <v>0</v>
      </c>
      <c r="H19" s="151">
        <f>'4. Labour and Salaries - Direct'!F9</f>
        <v>0</v>
      </c>
      <c r="I19" s="546" t="str">
        <f>'4. Labour and Salaries - Direct'!G9</f>
        <v/>
      </c>
      <c r="J19" s="151">
        <f>'4. Labour and Salaries - Direct'!H9</f>
        <v>0</v>
      </c>
      <c r="K19" s="186"/>
      <c r="L19" s="187"/>
    </row>
    <row r="20" spans="2:12" s="147" customFormat="1" hidden="1" x14ac:dyDescent="0.2">
      <c r="B20" s="479">
        <f>'4. Labour and Salaries - Direct'!I10</f>
        <v>0</v>
      </c>
      <c r="C20" s="479">
        <f>'4. Labour and Salaries - Direct'!A10</f>
        <v>0</v>
      </c>
      <c r="D20" s="479">
        <f>'4. Labour and Salaries - Direct'!B10</f>
        <v>0</v>
      </c>
      <c r="E20" s="479">
        <f>'4. Labour and Salaries - Direct'!C10</f>
        <v>0</v>
      </c>
      <c r="F20" s="479">
        <f>'4. Labour and Salaries - Direct'!D10</f>
        <v>0</v>
      </c>
      <c r="G20" s="151">
        <f>'4. Labour and Salaries - Direct'!E10</f>
        <v>0</v>
      </c>
      <c r="H20" s="151">
        <f>'4. Labour and Salaries - Direct'!F10</f>
        <v>0</v>
      </c>
      <c r="I20" s="546" t="str">
        <f>'4. Labour and Salaries - Direct'!G10</f>
        <v/>
      </c>
      <c r="J20" s="151">
        <f>'4. Labour and Salaries - Direct'!H10</f>
        <v>0</v>
      </c>
      <c r="K20" s="188"/>
      <c r="L20" s="189"/>
    </row>
    <row r="21" spans="2:12" s="147" customFormat="1" hidden="1" x14ac:dyDescent="0.2">
      <c r="B21" s="479">
        <f>'4. Labour and Salaries - Direct'!I11</f>
        <v>0</v>
      </c>
      <c r="C21" s="479">
        <f>'4. Labour and Salaries - Direct'!A11</f>
        <v>0</v>
      </c>
      <c r="D21" s="479">
        <f>'4. Labour and Salaries - Direct'!B11</f>
        <v>0</v>
      </c>
      <c r="E21" s="479">
        <f>'4. Labour and Salaries - Direct'!C11</f>
        <v>0</v>
      </c>
      <c r="F21" s="479">
        <f>'4. Labour and Salaries - Direct'!D11</f>
        <v>0</v>
      </c>
      <c r="G21" s="151">
        <f>'4. Labour and Salaries - Direct'!E11</f>
        <v>0</v>
      </c>
      <c r="H21" s="151">
        <f>'4. Labour and Salaries - Direct'!F11</f>
        <v>0</v>
      </c>
      <c r="I21" s="546" t="str">
        <f>'4. Labour and Salaries - Direct'!G11</f>
        <v/>
      </c>
      <c r="J21" s="151">
        <f>'4. Labour and Salaries - Direct'!H11</f>
        <v>0</v>
      </c>
      <c r="K21" s="186"/>
      <c r="L21" s="187"/>
    </row>
    <row r="22" spans="2:12" s="147" customFormat="1" hidden="1" x14ac:dyDescent="0.2">
      <c r="B22" s="479">
        <f>'4. Labour and Salaries - Direct'!I12</f>
        <v>0</v>
      </c>
      <c r="C22" s="479" t="str">
        <f>'4. Labour and Salaries - Direct'!A12</f>
        <v xml:space="preserve"> </v>
      </c>
      <c r="D22" s="479">
        <f>'4. Labour and Salaries - Direct'!B12</f>
        <v>0</v>
      </c>
      <c r="E22" s="479">
        <f>'4. Labour and Salaries - Direct'!C12</f>
        <v>0</v>
      </c>
      <c r="F22" s="479">
        <f>'4. Labour and Salaries - Direct'!D12</f>
        <v>0</v>
      </c>
      <c r="G22" s="151">
        <f>'4. Labour and Salaries - Direct'!E12</f>
        <v>0</v>
      </c>
      <c r="H22" s="151">
        <f>'4. Labour and Salaries - Direct'!F12</f>
        <v>0</v>
      </c>
      <c r="I22" s="546" t="str">
        <f>'4. Labour and Salaries - Direct'!G12</f>
        <v/>
      </c>
      <c r="J22" s="151">
        <f>'4. Labour and Salaries - Direct'!H12</f>
        <v>0</v>
      </c>
      <c r="K22" s="186"/>
      <c r="L22" s="187"/>
    </row>
    <row r="23" spans="2:12" s="147" customFormat="1" hidden="1" x14ac:dyDescent="0.2">
      <c r="B23" s="479">
        <f>'4. Labour and Salaries - Direct'!I13</f>
        <v>0</v>
      </c>
      <c r="C23" s="479" t="str">
        <f>'4. Labour and Salaries - Direct'!A13</f>
        <v xml:space="preserve"> </v>
      </c>
      <c r="D23" s="479">
        <f>'4. Labour and Salaries - Direct'!B13</f>
        <v>0</v>
      </c>
      <c r="E23" s="479">
        <f>'4. Labour and Salaries - Direct'!C13</f>
        <v>0</v>
      </c>
      <c r="F23" s="479" t="str">
        <f>'4. Labour and Salaries - Direct'!D13</f>
        <v xml:space="preserve"> </v>
      </c>
      <c r="G23" s="151">
        <f>'4. Labour and Salaries - Direct'!E13</f>
        <v>0</v>
      </c>
      <c r="H23" s="151">
        <f>'4. Labour and Salaries - Direct'!F13</f>
        <v>0</v>
      </c>
      <c r="I23" s="546" t="str">
        <f>'4. Labour and Salaries - Direct'!G13</f>
        <v/>
      </c>
      <c r="J23" s="151">
        <f>'4. Labour and Salaries - Direct'!H13</f>
        <v>0</v>
      </c>
      <c r="K23" s="186"/>
      <c r="L23" s="187"/>
    </row>
    <row r="24" spans="2:12" s="147" customFormat="1" hidden="1" x14ac:dyDescent="0.2">
      <c r="B24" s="479">
        <f>'4. Labour and Salaries - Direct'!I14</f>
        <v>0</v>
      </c>
      <c r="C24" s="479">
        <f>'4. Labour and Salaries - Direct'!A14</f>
        <v>0</v>
      </c>
      <c r="D24" s="479">
        <f>'4. Labour and Salaries - Direct'!B14</f>
        <v>0</v>
      </c>
      <c r="E24" s="479">
        <f>'4. Labour and Salaries - Direct'!C14</f>
        <v>0</v>
      </c>
      <c r="F24" s="479" t="str">
        <f>'4. Labour and Salaries - Direct'!D14</f>
        <v xml:space="preserve"> </v>
      </c>
      <c r="G24" s="151">
        <f>'4. Labour and Salaries - Direct'!E14</f>
        <v>0</v>
      </c>
      <c r="H24" s="151">
        <f>'4. Labour and Salaries - Direct'!F14</f>
        <v>0</v>
      </c>
      <c r="I24" s="546" t="str">
        <f>'4. Labour and Salaries - Direct'!G14</f>
        <v/>
      </c>
      <c r="J24" s="151">
        <f>'4. Labour and Salaries - Direct'!H14</f>
        <v>0</v>
      </c>
      <c r="K24" s="186"/>
      <c r="L24" s="187"/>
    </row>
    <row r="25" spans="2:12" s="147" customFormat="1" hidden="1" x14ac:dyDescent="0.2">
      <c r="B25" s="479">
        <f>'4. Labour and Salaries - Direct'!I15</f>
        <v>0</v>
      </c>
      <c r="C25" s="479">
        <f>'4. Labour and Salaries - Direct'!A15</f>
        <v>0</v>
      </c>
      <c r="D25" s="479">
        <f>'4. Labour and Salaries - Direct'!B15</f>
        <v>0</v>
      </c>
      <c r="E25" s="479">
        <f>'4. Labour and Salaries - Direct'!C15</f>
        <v>0</v>
      </c>
      <c r="F25" s="479" t="str">
        <f>'4. Labour and Salaries - Direct'!D15</f>
        <v xml:space="preserve"> </v>
      </c>
      <c r="G25" s="151">
        <f>'4. Labour and Salaries - Direct'!E15</f>
        <v>0</v>
      </c>
      <c r="H25" s="151">
        <f>'4. Labour and Salaries - Direct'!F15</f>
        <v>0</v>
      </c>
      <c r="I25" s="546" t="str">
        <f>'4. Labour and Salaries - Direct'!G15</f>
        <v/>
      </c>
      <c r="J25" s="151">
        <f>'4. Labour and Salaries - Direct'!H15</f>
        <v>0</v>
      </c>
      <c r="K25" s="186"/>
      <c r="L25" s="187"/>
    </row>
    <row r="26" spans="2:12" s="147" customFormat="1" hidden="1" x14ac:dyDescent="0.2">
      <c r="B26" s="479">
        <f>'4. Labour and Salaries - Direct'!I16</f>
        <v>0</v>
      </c>
      <c r="C26" s="479">
        <f>'4. Labour and Salaries - Direct'!A16</f>
        <v>0</v>
      </c>
      <c r="D26" s="479">
        <f>'4. Labour and Salaries - Direct'!B16</f>
        <v>0</v>
      </c>
      <c r="E26" s="479">
        <f>'4. Labour and Salaries - Direct'!C16</f>
        <v>0</v>
      </c>
      <c r="F26" s="479" t="str">
        <f>'4. Labour and Salaries - Direct'!D16</f>
        <v xml:space="preserve"> </v>
      </c>
      <c r="G26" s="151">
        <f>'4. Labour and Salaries - Direct'!E16</f>
        <v>0</v>
      </c>
      <c r="H26" s="151">
        <f>'4. Labour and Salaries - Direct'!F16</f>
        <v>0</v>
      </c>
      <c r="I26" s="546" t="str">
        <f>'4. Labour and Salaries - Direct'!G16</f>
        <v/>
      </c>
      <c r="J26" s="151">
        <f>'4. Labour and Salaries - Direct'!H16</f>
        <v>0</v>
      </c>
      <c r="K26" s="186"/>
      <c r="L26" s="187"/>
    </row>
    <row r="27" spans="2:12" s="147" customFormat="1" hidden="1" x14ac:dyDescent="0.2">
      <c r="B27" s="479">
        <f>'4. Labour and Salaries - Direct'!I17</f>
        <v>0</v>
      </c>
      <c r="C27" s="479">
        <f>'4. Labour and Salaries - Direct'!A17</f>
        <v>0</v>
      </c>
      <c r="D27" s="479">
        <f>'4. Labour and Salaries - Direct'!B17</f>
        <v>0</v>
      </c>
      <c r="E27" s="479">
        <f>'4. Labour and Salaries - Direct'!C17</f>
        <v>0</v>
      </c>
      <c r="F27" s="479" t="str">
        <f>'4. Labour and Salaries - Direct'!D17</f>
        <v xml:space="preserve"> </v>
      </c>
      <c r="G27" s="151">
        <f>'4. Labour and Salaries - Direct'!E17</f>
        <v>0</v>
      </c>
      <c r="H27" s="151">
        <f>'4. Labour and Salaries - Direct'!F17</f>
        <v>0</v>
      </c>
      <c r="I27" s="546" t="str">
        <f>'4. Labour and Salaries - Direct'!G17</f>
        <v/>
      </c>
      <c r="J27" s="151">
        <f>'4. Labour and Salaries - Direct'!H17</f>
        <v>0</v>
      </c>
      <c r="K27" s="489"/>
      <c r="L27" s="187"/>
    </row>
    <row r="28" spans="2:12" s="147" customFormat="1" hidden="1" x14ac:dyDescent="0.2">
      <c r="B28" s="479">
        <f>'4. Labour and Salaries - Direct'!I18</f>
        <v>0</v>
      </c>
      <c r="C28" s="479">
        <f>'4. Labour and Salaries - Direct'!A18</f>
        <v>0</v>
      </c>
      <c r="D28" s="479">
        <f>'4. Labour and Salaries - Direct'!B18</f>
        <v>0</v>
      </c>
      <c r="E28" s="479">
        <f>'4. Labour and Salaries - Direct'!C18</f>
        <v>0</v>
      </c>
      <c r="F28" s="479" t="str">
        <f>'4. Labour and Salaries - Direct'!D18</f>
        <v xml:space="preserve"> </v>
      </c>
      <c r="G28" s="151">
        <f>'4. Labour and Salaries - Direct'!E18</f>
        <v>0</v>
      </c>
      <c r="H28" s="151">
        <f>'4. Labour and Salaries - Direct'!F18</f>
        <v>0</v>
      </c>
      <c r="I28" s="546" t="str">
        <f>'4. Labour and Salaries - Direct'!G18</f>
        <v/>
      </c>
      <c r="J28" s="151">
        <f>'4. Labour and Salaries - Direct'!H18</f>
        <v>0</v>
      </c>
      <c r="K28" s="186"/>
      <c r="L28" s="187"/>
    </row>
    <row r="29" spans="2:12" s="147" customFormat="1" hidden="1" x14ac:dyDescent="0.2">
      <c r="B29" s="479">
        <f>'4. Labour and Salaries - Direct'!I19</f>
        <v>0</v>
      </c>
      <c r="C29" s="479">
        <f>'4. Labour and Salaries - Direct'!A19</f>
        <v>0</v>
      </c>
      <c r="D29" s="479">
        <f>'4. Labour and Salaries - Direct'!B19</f>
        <v>0</v>
      </c>
      <c r="E29" s="479">
        <f>'4. Labour and Salaries - Direct'!C19</f>
        <v>0</v>
      </c>
      <c r="F29" s="479" t="str">
        <f>'4. Labour and Salaries - Direct'!D19</f>
        <v xml:space="preserve"> </v>
      </c>
      <c r="G29" s="151">
        <f>'4. Labour and Salaries - Direct'!E19</f>
        <v>0</v>
      </c>
      <c r="H29" s="151">
        <f>'4. Labour and Salaries - Direct'!F19</f>
        <v>0</v>
      </c>
      <c r="I29" s="546" t="str">
        <f>'4. Labour and Salaries - Direct'!G19</f>
        <v/>
      </c>
      <c r="J29" s="151">
        <f>'4. Labour and Salaries - Direct'!H19</f>
        <v>0</v>
      </c>
      <c r="K29" s="186"/>
      <c r="L29" s="187"/>
    </row>
    <row r="30" spans="2:12" s="147" customFormat="1" hidden="1" x14ac:dyDescent="0.2">
      <c r="B30" s="479">
        <f>'4. Labour and Salaries - Direct'!I20</f>
        <v>0</v>
      </c>
      <c r="C30" s="479">
        <f>'4. Labour and Salaries - Direct'!A20</f>
        <v>0</v>
      </c>
      <c r="D30" s="479">
        <f>'4. Labour and Salaries - Direct'!B20</f>
        <v>0</v>
      </c>
      <c r="E30" s="479">
        <f>'4. Labour and Salaries - Direct'!C20</f>
        <v>0</v>
      </c>
      <c r="F30" s="479" t="str">
        <f>'4. Labour and Salaries - Direct'!D20</f>
        <v xml:space="preserve"> </v>
      </c>
      <c r="G30" s="151">
        <f>'4. Labour and Salaries - Direct'!E20</f>
        <v>0</v>
      </c>
      <c r="H30" s="151">
        <f>'4. Labour and Salaries - Direct'!F20</f>
        <v>0</v>
      </c>
      <c r="I30" s="546" t="str">
        <f>'4. Labour and Salaries - Direct'!G20</f>
        <v/>
      </c>
      <c r="J30" s="151">
        <f>'4. Labour and Salaries - Direct'!H20</f>
        <v>0</v>
      </c>
      <c r="K30" s="186"/>
      <c r="L30" s="187"/>
    </row>
    <row r="31" spans="2:12" s="147" customFormat="1" hidden="1" x14ac:dyDescent="0.2">
      <c r="B31" s="479">
        <f>'4. Labour and Salaries - Direct'!I21</f>
        <v>0</v>
      </c>
      <c r="C31" s="479">
        <f>'4. Labour and Salaries - Direct'!A21</f>
        <v>0</v>
      </c>
      <c r="D31" s="479">
        <f>'4. Labour and Salaries - Direct'!B21</f>
        <v>0</v>
      </c>
      <c r="E31" s="479">
        <f>'4. Labour and Salaries - Direct'!C21</f>
        <v>0</v>
      </c>
      <c r="F31" s="479" t="str">
        <f>'4. Labour and Salaries - Direct'!D21</f>
        <v xml:space="preserve"> </v>
      </c>
      <c r="G31" s="151">
        <f>'4. Labour and Salaries - Direct'!E21</f>
        <v>0</v>
      </c>
      <c r="H31" s="151">
        <f>'4. Labour and Salaries - Direct'!F21</f>
        <v>0</v>
      </c>
      <c r="I31" s="546" t="str">
        <f>'4. Labour and Salaries - Direct'!G21</f>
        <v/>
      </c>
      <c r="J31" s="151">
        <f>'4. Labour and Salaries - Direct'!H21</f>
        <v>0</v>
      </c>
      <c r="K31" s="186"/>
      <c r="L31" s="187"/>
    </row>
    <row r="32" spans="2:12" s="147" customFormat="1" hidden="1" x14ac:dyDescent="0.2">
      <c r="B32" s="479">
        <f>'4. Labour and Salaries - Direct'!I22</f>
        <v>0</v>
      </c>
      <c r="C32" s="479">
        <f>'4. Labour and Salaries - Direct'!A22</f>
        <v>0</v>
      </c>
      <c r="D32" s="479">
        <f>'4. Labour and Salaries - Direct'!B22</f>
        <v>0</v>
      </c>
      <c r="E32" s="479">
        <f>'4. Labour and Salaries - Direct'!C22</f>
        <v>0</v>
      </c>
      <c r="F32" s="479" t="str">
        <f>'4. Labour and Salaries - Direct'!D22</f>
        <v xml:space="preserve"> </v>
      </c>
      <c r="G32" s="151">
        <f>'4. Labour and Salaries - Direct'!E22</f>
        <v>0</v>
      </c>
      <c r="H32" s="151">
        <f>'4. Labour and Salaries - Direct'!F22</f>
        <v>0</v>
      </c>
      <c r="I32" s="546" t="str">
        <f>'4. Labour and Salaries - Direct'!G22</f>
        <v/>
      </c>
      <c r="J32" s="151">
        <f>'4. Labour and Salaries - Direct'!H22</f>
        <v>0</v>
      </c>
      <c r="K32" s="186"/>
      <c r="L32" s="187"/>
    </row>
    <row r="33" spans="2:12" s="147" customFormat="1" hidden="1" x14ac:dyDescent="0.2">
      <c r="B33" s="479">
        <f>'4. Labour and Salaries - Direct'!I23</f>
        <v>0</v>
      </c>
      <c r="C33" s="479">
        <f>'4. Labour and Salaries - Direct'!A23</f>
        <v>0</v>
      </c>
      <c r="D33" s="479">
        <f>'4. Labour and Salaries - Direct'!B23</f>
        <v>0</v>
      </c>
      <c r="E33" s="479">
        <f>'4. Labour and Salaries - Direct'!C23</f>
        <v>0</v>
      </c>
      <c r="F33" s="479" t="str">
        <f>'4. Labour and Salaries - Direct'!D23</f>
        <v xml:space="preserve"> </v>
      </c>
      <c r="G33" s="151">
        <f>'4. Labour and Salaries - Direct'!E23</f>
        <v>0</v>
      </c>
      <c r="H33" s="151">
        <f>'4. Labour and Salaries - Direct'!F23</f>
        <v>0</v>
      </c>
      <c r="I33" s="546" t="str">
        <f>'4. Labour and Salaries - Direct'!G23</f>
        <v/>
      </c>
      <c r="J33" s="151">
        <f>'4. Labour and Salaries - Direct'!H23</f>
        <v>0</v>
      </c>
      <c r="K33" s="186"/>
      <c r="L33" s="187"/>
    </row>
    <row r="34" spans="2:12" s="147" customFormat="1" hidden="1" x14ac:dyDescent="0.2">
      <c r="B34" s="479">
        <f>'4. Labour and Salaries - Direct'!I24</f>
        <v>0</v>
      </c>
      <c r="C34" s="479">
        <f>'4. Labour and Salaries - Direct'!A24</f>
        <v>0</v>
      </c>
      <c r="D34" s="479">
        <f>'4. Labour and Salaries - Direct'!B24</f>
        <v>0</v>
      </c>
      <c r="E34" s="479">
        <f>'4. Labour and Salaries - Direct'!C24</f>
        <v>0</v>
      </c>
      <c r="F34" s="479" t="str">
        <f>'4. Labour and Salaries - Direct'!D24</f>
        <v xml:space="preserve"> </v>
      </c>
      <c r="G34" s="151">
        <f>'4. Labour and Salaries - Direct'!E24</f>
        <v>0</v>
      </c>
      <c r="H34" s="151">
        <f>'4. Labour and Salaries - Direct'!F24</f>
        <v>0</v>
      </c>
      <c r="I34" s="546" t="str">
        <f>'4. Labour and Salaries - Direct'!G24</f>
        <v/>
      </c>
      <c r="J34" s="151">
        <f>'4. Labour and Salaries - Direct'!H24</f>
        <v>0</v>
      </c>
      <c r="K34" s="186"/>
      <c r="L34" s="187"/>
    </row>
    <row r="35" spans="2:12" s="147" customFormat="1" hidden="1" x14ac:dyDescent="0.2">
      <c r="B35" s="479">
        <f>'4. Labour and Salaries - Direct'!I25</f>
        <v>0</v>
      </c>
      <c r="C35" s="479">
        <f>'4. Labour and Salaries - Direct'!A25</f>
        <v>0</v>
      </c>
      <c r="D35" s="479">
        <f>'4. Labour and Salaries - Direct'!B25</f>
        <v>0</v>
      </c>
      <c r="E35" s="479">
        <f>'4. Labour and Salaries - Direct'!C25</f>
        <v>0</v>
      </c>
      <c r="F35" s="479" t="str">
        <f>'4. Labour and Salaries - Direct'!D25</f>
        <v xml:space="preserve"> </v>
      </c>
      <c r="G35" s="151">
        <f>'4. Labour and Salaries - Direct'!E25</f>
        <v>0</v>
      </c>
      <c r="H35" s="151">
        <f>'4. Labour and Salaries - Direct'!F25</f>
        <v>0</v>
      </c>
      <c r="I35" s="546" t="str">
        <f>'4. Labour and Salaries - Direct'!G25</f>
        <v/>
      </c>
      <c r="J35" s="151">
        <f>'4. Labour and Salaries - Direct'!H25</f>
        <v>0</v>
      </c>
      <c r="K35" s="186"/>
      <c r="L35" s="187"/>
    </row>
    <row r="36" spans="2:12" s="147" customFormat="1" hidden="1" x14ac:dyDescent="0.2">
      <c r="B36" s="479">
        <f>'4. Labour and Salaries - Direct'!I26</f>
        <v>0</v>
      </c>
      <c r="C36" s="479">
        <f>'4. Labour and Salaries - Direct'!A26</f>
        <v>0</v>
      </c>
      <c r="D36" s="479">
        <f>'4. Labour and Salaries - Direct'!B26</f>
        <v>0</v>
      </c>
      <c r="E36" s="479">
        <f>'4. Labour and Salaries - Direct'!C26</f>
        <v>0</v>
      </c>
      <c r="F36" s="479" t="str">
        <f>'4. Labour and Salaries - Direct'!D26</f>
        <v xml:space="preserve"> </v>
      </c>
      <c r="G36" s="151">
        <f>'4. Labour and Salaries - Direct'!E26</f>
        <v>0</v>
      </c>
      <c r="H36" s="151">
        <f>'4. Labour and Salaries - Direct'!F26</f>
        <v>0</v>
      </c>
      <c r="I36" s="546" t="str">
        <f>'4. Labour and Salaries - Direct'!G26</f>
        <v/>
      </c>
      <c r="J36" s="151">
        <f>'4. Labour and Salaries - Direct'!H26</f>
        <v>0</v>
      </c>
      <c r="K36" s="186"/>
      <c r="L36" s="187"/>
    </row>
    <row r="37" spans="2:12" s="147" customFormat="1" hidden="1" x14ac:dyDescent="0.2">
      <c r="B37" s="479">
        <f>'4. Labour and Salaries - Direct'!I27</f>
        <v>0</v>
      </c>
      <c r="C37" s="479">
        <f>'4. Labour and Salaries - Direct'!A27</f>
        <v>0</v>
      </c>
      <c r="D37" s="479">
        <f>'4. Labour and Salaries - Direct'!B27</f>
        <v>0</v>
      </c>
      <c r="E37" s="479">
        <f>'4. Labour and Salaries - Direct'!C27</f>
        <v>0</v>
      </c>
      <c r="F37" s="479" t="str">
        <f>'4. Labour and Salaries - Direct'!D27</f>
        <v xml:space="preserve"> </v>
      </c>
      <c r="G37" s="151">
        <f>'4. Labour and Salaries - Direct'!E27</f>
        <v>0</v>
      </c>
      <c r="H37" s="151">
        <f>'4. Labour and Salaries - Direct'!F27</f>
        <v>0</v>
      </c>
      <c r="I37" s="546" t="str">
        <f>'4. Labour and Salaries - Direct'!G27</f>
        <v/>
      </c>
      <c r="J37" s="151">
        <f>'4. Labour and Salaries - Direct'!H27</f>
        <v>0</v>
      </c>
      <c r="K37" s="186"/>
      <c r="L37" s="187"/>
    </row>
    <row r="38" spans="2:12" s="147" customFormat="1" hidden="1" x14ac:dyDescent="0.2">
      <c r="B38" s="479">
        <f>'4. Labour and Salaries - Direct'!I28</f>
        <v>0</v>
      </c>
      <c r="C38" s="479">
        <f>'4. Labour and Salaries - Direct'!A28</f>
        <v>0</v>
      </c>
      <c r="D38" s="479">
        <f>'4. Labour and Salaries - Direct'!B28</f>
        <v>0</v>
      </c>
      <c r="E38" s="479">
        <f>'4. Labour and Salaries - Direct'!C28</f>
        <v>0</v>
      </c>
      <c r="F38" s="479" t="str">
        <f>'4. Labour and Salaries - Direct'!D28</f>
        <v xml:space="preserve"> </v>
      </c>
      <c r="G38" s="151">
        <f>'4. Labour and Salaries - Direct'!E28</f>
        <v>0</v>
      </c>
      <c r="H38" s="151">
        <f>'4. Labour and Salaries - Direct'!F28</f>
        <v>0</v>
      </c>
      <c r="I38" s="546" t="str">
        <f>'4. Labour and Salaries - Direct'!G28</f>
        <v/>
      </c>
      <c r="J38" s="151">
        <f>'4. Labour and Salaries - Direct'!H28</f>
        <v>0</v>
      </c>
      <c r="K38" s="186"/>
      <c r="L38" s="187"/>
    </row>
    <row r="39" spans="2:12" s="147" customFormat="1" hidden="1" x14ac:dyDescent="0.2">
      <c r="B39" s="479">
        <f>'4. Labour and Salaries - Direct'!I29</f>
        <v>0</v>
      </c>
      <c r="C39" s="479">
        <f>'4. Labour and Salaries - Direct'!A29</f>
        <v>0</v>
      </c>
      <c r="D39" s="479">
        <f>'4. Labour and Salaries - Direct'!B29</f>
        <v>0</v>
      </c>
      <c r="E39" s="479">
        <f>'4. Labour and Salaries - Direct'!C29</f>
        <v>0</v>
      </c>
      <c r="F39" s="479" t="str">
        <f>'4. Labour and Salaries - Direct'!D29</f>
        <v xml:space="preserve"> </v>
      </c>
      <c r="G39" s="151">
        <f>'4. Labour and Salaries - Direct'!E29</f>
        <v>0</v>
      </c>
      <c r="H39" s="151">
        <f>'4. Labour and Salaries - Direct'!F29</f>
        <v>0</v>
      </c>
      <c r="I39" s="546" t="str">
        <f>'4. Labour and Salaries - Direct'!G29</f>
        <v/>
      </c>
      <c r="J39" s="151">
        <f>'4. Labour and Salaries - Direct'!H29</f>
        <v>0</v>
      </c>
      <c r="K39" s="186"/>
      <c r="L39" s="187"/>
    </row>
    <row r="40" spans="2:12" s="147" customFormat="1" hidden="1" x14ac:dyDescent="0.2">
      <c r="B40" s="479">
        <f>'4. Labour and Salaries - Direct'!I30</f>
        <v>0</v>
      </c>
      <c r="C40" s="479">
        <f>'4. Labour and Salaries - Direct'!A30</f>
        <v>0</v>
      </c>
      <c r="D40" s="479">
        <f>'4. Labour and Salaries - Direct'!B30</f>
        <v>0</v>
      </c>
      <c r="E40" s="479">
        <f>'4. Labour and Salaries - Direct'!C30</f>
        <v>0</v>
      </c>
      <c r="F40" s="479" t="str">
        <f>'4. Labour and Salaries - Direct'!D30</f>
        <v xml:space="preserve"> </v>
      </c>
      <c r="G40" s="151">
        <f>'4. Labour and Salaries - Direct'!E30</f>
        <v>0</v>
      </c>
      <c r="H40" s="151">
        <f>'4. Labour and Salaries - Direct'!F30</f>
        <v>0</v>
      </c>
      <c r="I40" s="546" t="str">
        <f>'4. Labour and Salaries - Direct'!G30</f>
        <v/>
      </c>
      <c r="J40" s="151">
        <f>'4. Labour and Salaries - Direct'!H30</f>
        <v>0</v>
      </c>
      <c r="K40" s="186"/>
      <c r="L40" s="187"/>
    </row>
    <row r="41" spans="2:12" s="147" customFormat="1" hidden="1" x14ac:dyDescent="0.2">
      <c r="B41" s="479">
        <f>'4. Labour and Salaries - Direct'!I31</f>
        <v>0</v>
      </c>
      <c r="C41" s="479">
        <f>'4. Labour and Salaries - Direct'!A31</f>
        <v>0</v>
      </c>
      <c r="D41" s="479">
        <f>'4. Labour and Salaries - Direct'!B31</f>
        <v>0</v>
      </c>
      <c r="E41" s="479">
        <f>'4. Labour and Salaries - Direct'!C31</f>
        <v>0</v>
      </c>
      <c r="F41" s="479" t="str">
        <f>'4. Labour and Salaries - Direct'!D31</f>
        <v xml:space="preserve"> </v>
      </c>
      <c r="G41" s="151">
        <f>'4. Labour and Salaries - Direct'!E31</f>
        <v>0</v>
      </c>
      <c r="H41" s="151">
        <f>'4. Labour and Salaries - Direct'!F31</f>
        <v>0</v>
      </c>
      <c r="I41" s="546" t="str">
        <f>'4. Labour and Salaries - Direct'!G31</f>
        <v/>
      </c>
      <c r="J41" s="151">
        <f>'4. Labour and Salaries - Direct'!H31</f>
        <v>0</v>
      </c>
      <c r="K41" s="186"/>
      <c r="L41" s="187"/>
    </row>
    <row r="42" spans="2:12" s="147" customFormat="1" hidden="1" x14ac:dyDescent="0.2">
      <c r="B42" s="479">
        <f>'4. Labour and Salaries - Direct'!I32</f>
        <v>0</v>
      </c>
      <c r="C42" s="479">
        <f>'4. Labour and Salaries - Direct'!A32</f>
        <v>0</v>
      </c>
      <c r="D42" s="479">
        <f>'4. Labour and Salaries - Direct'!B32</f>
        <v>0</v>
      </c>
      <c r="E42" s="479">
        <f>'4. Labour and Salaries - Direct'!C32</f>
        <v>0</v>
      </c>
      <c r="F42" s="479" t="str">
        <f>'4. Labour and Salaries - Direct'!D32</f>
        <v xml:space="preserve"> </v>
      </c>
      <c r="G42" s="151">
        <f>'4. Labour and Salaries - Direct'!E32</f>
        <v>0</v>
      </c>
      <c r="H42" s="151">
        <f>'4. Labour and Salaries - Direct'!F32</f>
        <v>0</v>
      </c>
      <c r="I42" s="546" t="str">
        <f>'4. Labour and Salaries - Direct'!G32</f>
        <v/>
      </c>
      <c r="J42" s="151">
        <f>'4. Labour and Salaries - Direct'!H32</f>
        <v>0</v>
      </c>
      <c r="K42" s="186"/>
      <c r="L42" s="187"/>
    </row>
    <row r="43" spans="2:12" s="147" customFormat="1" hidden="1" x14ac:dyDescent="0.2">
      <c r="B43" s="479">
        <f>'4. Labour and Salaries - Direct'!I33</f>
        <v>0</v>
      </c>
      <c r="C43" s="479">
        <f>'4. Labour and Salaries - Direct'!A33</f>
        <v>0</v>
      </c>
      <c r="D43" s="479">
        <f>'4. Labour and Salaries - Direct'!B33</f>
        <v>0</v>
      </c>
      <c r="E43" s="479">
        <f>'4. Labour and Salaries - Direct'!C33</f>
        <v>0</v>
      </c>
      <c r="F43" s="479" t="str">
        <f>'4. Labour and Salaries - Direct'!D33</f>
        <v xml:space="preserve"> </v>
      </c>
      <c r="G43" s="151">
        <f>'4. Labour and Salaries - Direct'!E33</f>
        <v>0</v>
      </c>
      <c r="H43" s="151">
        <f>'4. Labour and Salaries - Direct'!F33</f>
        <v>0</v>
      </c>
      <c r="I43" s="546" t="str">
        <f>'4. Labour and Salaries - Direct'!G33</f>
        <v/>
      </c>
      <c r="J43" s="151">
        <f>'4. Labour and Salaries - Direct'!H33</f>
        <v>0</v>
      </c>
      <c r="K43" s="186"/>
      <c r="L43" s="187"/>
    </row>
    <row r="44" spans="2:12" s="147" customFormat="1" hidden="1" x14ac:dyDescent="0.2">
      <c r="B44" s="479">
        <f>'4. Labour and Salaries - Direct'!I34</f>
        <v>0</v>
      </c>
      <c r="C44" s="479">
        <f>'4. Labour and Salaries - Direct'!A34</f>
        <v>0</v>
      </c>
      <c r="D44" s="479">
        <f>'4. Labour and Salaries - Direct'!B34</f>
        <v>0</v>
      </c>
      <c r="E44" s="479">
        <f>'4. Labour and Salaries - Direct'!C34</f>
        <v>0</v>
      </c>
      <c r="F44" s="479" t="str">
        <f>'4. Labour and Salaries - Direct'!D34</f>
        <v xml:space="preserve"> </v>
      </c>
      <c r="G44" s="151">
        <f>'4. Labour and Salaries - Direct'!E34</f>
        <v>0</v>
      </c>
      <c r="H44" s="151">
        <f>'4. Labour and Salaries - Direct'!F34</f>
        <v>0</v>
      </c>
      <c r="I44" s="546" t="str">
        <f>'4. Labour and Salaries - Direct'!G34</f>
        <v/>
      </c>
      <c r="J44" s="151">
        <f>'4. Labour and Salaries - Direct'!H34</f>
        <v>0</v>
      </c>
      <c r="K44" s="186"/>
      <c r="L44" s="187"/>
    </row>
    <row r="45" spans="2:12" s="147" customFormat="1" hidden="1" x14ac:dyDescent="0.2">
      <c r="B45" s="479">
        <f>'4. Labour and Salaries - Direct'!I35</f>
        <v>0</v>
      </c>
      <c r="C45" s="479">
        <f>'4. Labour and Salaries - Direct'!A35</f>
        <v>0</v>
      </c>
      <c r="D45" s="479">
        <f>'4. Labour and Salaries - Direct'!B35</f>
        <v>0</v>
      </c>
      <c r="E45" s="479">
        <f>'4. Labour and Salaries - Direct'!C35</f>
        <v>0</v>
      </c>
      <c r="F45" s="479" t="str">
        <f>'4. Labour and Salaries - Direct'!D35</f>
        <v xml:space="preserve"> </v>
      </c>
      <c r="G45" s="151">
        <f>'4. Labour and Salaries - Direct'!E35</f>
        <v>0</v>
      </c>
      <c r="H45" s="151">
        <f>'4. Labour and Salaries - Direct'!F35</f>
        <v>0</v>
      </c>
      <c r="I45" s="546" t="str">
        <f>'4. Labour and Salaries - Direct'!G35</f>
        <v/>
      </c>
      <c r="J45" s="151">
        <f>'4. Labour and Salaries - Direct'!H35</f>
        <v>0</v>
      </c>
      <c r="K45" s="186"/>
      <c r="L45" s="187"/>
    </row>
    <row r="46" spans="2:12" s="147" customFormat="1" hidden="1" x14ac:dyDescent="0.2">
      <c r="B46" s="479">
        <f>'4. Labour and Salaries - Direct'!I36</f>
        <v>0</v>
      </c>
      <c r="C46" s="479">
        <f>'4. Labour and Salaries - Direct'!A36</f>
        <v>0</v>
      </c>
      <c r="D46" s="479">
        <f>'4. Labour and Salaries - Direct'!B36</f>
        <v>0</v>
      </c>
      <c r="E46" s="479">
        <f>'4. Labour and Salaries - Direct'!C36</f>
        <v>0</v>
      </c>
      <c r="F46" s="479" t="str">
        <f>'4. Labour and Salaries - Direct'!D36</f>
        <v xml:space="preserve"> </v>
      </c>
      <c r="G46" s="151">
        <f>'4. Labour and Salaries - Direct'!E36</f>
        <v>0</v>
      </c>
      <c r="H46" s="151">
        <f>'4. Labour and Salaries - Direct'!F36</f>
        <v>0</v>
      </c>
      <c r="I46" s="546" t="str">
        <f>'4. Labour and Salaries - Direct'!G36</f>
        <v/>
      </c>
      <c r="J46" s="151">
        <f>'4. Labour and Salaries - Direct'!H36</f>
        <v>0</v>
      </c>
      <c r="K46" s="186"/>
      <c r="L46" s="187"/>
    </row>
    <row r="47" spans="2:12" s="147" customFormat="1" hidden="1" x14ac:dyDescent="0.2">
      <c r="B47" s="479">
        <f>'4. Labour and Salaries - Direct'!I37</f>
        <v>0</v>
      </c>
      <c r="C47" s="479">
        <f>'4. Labour and Salaries - Direct'!A37</f>
        <v>0</v>
      </c>
      <c r="D47" s="479">
        <f>'4. Labour and Salaries - Direct'!B37</f>
        <v>0</v>
      </c>
      <c r="E47" s="479">
        <f>'4. Labour and Salaries - Direct'!C37</f>
        <v>0</v>
      </c>
      <c r="F47" s="479" t="str">
        <f>'4. Labour and Salaries - Direct'!D37</f>
        <v xml:space="preserve"> </v>
      </c>
      <c r="G47" s="151">
        <f>'4. Labour and Salaries - Direct'!E37</f>
        <v>0</v>
      </c>
      <c r="H47" s="151">
        <f>'4. Labour and Salaries - Direct'!F37</f>
        <v>0</v>
      </c>
      <c r="I47" s="546" t="str">
        <f>'4. Labour and Salaries - Direct'!G37</f>
        <v/>
      </c>
      <c r="J47" s="151">
        <f>'4. Labour and Salaries - Direct'!H37</f>
        <v>0</v>
      </c>
      <c r="K47" s="186"/>
      <c r="L47" s="187"/>
    </row>
    <row r="48" spans="2:12" s="147" customFormat="1" hidden="1" x14ac:dyDescent="0.2">
      <c r="B48" s="479">
        <f>'4. Labour and Salaries - Direct'!I38</f>
        <v>0</v>
      </c>
      <c r="C48" s="479">
        <f>'4. Labour and Salaries - Direct'!A38</f>
        <v>0</v>
      </c>
      <c r="D48" s="479">
        <f>'4. Labour and Salaries - Direct'!B38</f>
        <v>0</v>
      </c>
      <c r="E48" s="479">
        <f>'4. Labour and Salaries - Direct'!C38</f>
        <v>0</v>
      </c>
      <c r="F48" s="479" t="str">
        <f>'4. Labour and Salaries - Direct'!D38</f>
        <v xml:space="preserve"> </v>
      </c>
      <c r="G48" s="151">
        <f>'4. Labour and Salaries - Direct'!E38</f>
        <v>0</v>
      </c>
      <c r="H48" s="151">
        <f>'4. Labour and Salaries - Direct'!F38</f>
        <v>0</v>
      </c>
      <c r="I48" s="546" t="str">
        <f>'4. Labour and Salaries - Direct'!G38</f>
        <v/>
      </c>
      <c r="J48" s="151">
        <f>'4. Labour and Salaries - Direct'!H38</f>
        <v>0</v>
      </c>
      <c r="K48" s="186"/>
      <c r="L48" s="187"/>
    </row>
    <row r="49" spans="2:12" s="147" customFormat="1" hidden="1" x14ac:dyDescent="0.2">
      <c r="B49" s="479">
        <f>'4. Labour and Salaries - Direct'!I39</f>
        <v>0</v>
      </c>
      <c r="C49" s="479">
        <f>'4. Labour and Salaries - Direct'!A39</f>
        <v>0</v>
      </c>
      <c r="D49" s="479">
        <f>'4. Labour and Salaries - Direct'!B39</f>
        <v>0</v>
      </c>
      <c r="E49" s="479">
        <f>'4. Labour and Salaries - Direct'!C39</f>
        <v>0</v>
      </c>
      <c r="F49" s="479" t="str">
        <f>'4. Labour and Salaries - Direct'!D39</f>
        <v xml:space="preserve"> </v>
      </c>
      <c r="G49" s="151">
        <f>'4. Labour and Salaries - Direct'!E39</f>
        <v>0</v>
      </c>
      <c r="H49" s="151">
        <f>'4. Labour and Salaries - Direct'!F39</f>
        <v>0</v>
      </c>
      <c r="I49" s="546" t="str">
        <f>'4. Labour and Salaries - Direct'!G39</f>
        <v/>
      </c>
      <c r="J49" s="151">
        <f>'4. Labour and Salaries - Direct'!H39</f>
        <v>0</v>
      </c>
      <c r="K49" s="186"/>
      <c r="L49" s="187"/>
    </row>
    <row r="50" spans="2:12" s="147" customFormat="1" hidden="1" x14ac:dyDescent="0.2">
      <c r="B50" s="479">
        <f>'4. Labour and Salaries - Direct'!I40</f>
        <v>0</v>
      </c>
      <c r="C50" s="479">
        <f>'4. Labour and Salaries - Direct'!A40</f>
        <v>0</v>
      </c>
      <c r="D50" s="479">
        <f>'4. Labour and Salaries - Direct'!B40</f>
        <v>0</v>
      </c>
      <c r="E50" s="479">
        <f>'4. Labour and Salaries - Direct'!C40</f>
        <v>0</v>
      </c>
      <c r="F50" s="479" t="str">
        <f>'4. Labour and Salaries - Direct'!D40</f>
        <v xml:space="preserve"> </v>
      </c>
      <c r="G50" s="151">
        <f>'4. Labour and Salaries - Direct'!E40</f>
        <v>0</v>
      </c>
      <c r="H50" s="151">
        <f>'4. Labour and Salaries - Direct'!F40</f>
        <v>0</v>
      </c>
      <c r="I50" s="546" t="str">
        <f>'4. Labour and Salaries - Direct'!G40</f>
        <v/>
      </c>
      <c r="J50" s="151">
        <f>'4. Labour and Salaries - Direct'!H40</f>
        <v>0</v>
      </c>
      <c r="K50" s="186"/>
      <c r="L50" s="187"/>
    </row>
    <row r="51" spans="2:12" s="147" customFormat="1" hidden="1" x14ac:dyDescent="0.2">
      <c r="B51" s="479">
        <f>'4. Labour and Salaries - Direct'!I41</f>
        <v>0</v>
      </c>
      <c r="C51" s="479">
        <f>'4. Labour and Salaries - Direct'!A41</f>
        <v>0</v>
      </c>
      <c r="D51" s="479">
        <f>'4. Labour and Salaries - Direct'!B41</f>
        <v>0</v>
      </c>
      <c r="E51" s="479">
        <f>'4. Labour and Salaries - Direct'!C41</f>
        <v>0</v>
      </c>
      <c r="F51" s="479" t="str">
        <f>'4. Labour and Salaries - Direct'!D41</f>
        <v xml:space="preserve"> </v>
      </c>
      <c r="G51" s="151">
        <f>'4. Labour and Salaries - Direct'!E41</f>
        <v>0</v>
      </c>
      <c r="H51" s="151">
        <f>'4. Labour and Salaries - Direct'!F41</f>
        <v>0</v>
      </c>
      <c r="I51" s="546" t="str">
        <f>'4. Labour and Salaries - Direct'!G41</f>
        <v/>
      </c>
      <c r="J51" s="151">
        <f>'4. Labour and Salaries - Direct'!H41</f>
        <v>0</v>
      </c>
      <c r="K51" s="186"/>
      <c r="L51" s="187"/>
    </row>
    <row r="52" spans="2:12" s="147" customFormat="1" hidden="1" x14ac:dyDescent="0.2">
      <c r="B52" s="479">
        <f>'4. Labour and Salaries - Direct'!I42</f>
        <v>0</v>
      </c>
      <c r="C52" s="479">
        <f>'4. Labour and Salaries - Direct'!A42</f>
        <v>0</v>
      </c>
      <c r="D52" s="479">
        <f>'4. Labour and Salaries - Direct'!B42</f>
        <v>0</v>
      </c>
      <c r="E52" s="479">
        <f>'4. Labour and Salaries - Direct'!C42</f>
        <v>0</v>
      </c>
      <c r="F52" s="479" t="str">
        <f>'4. Labour and Salaries - Direct'!D42</f>
        <v xml:space="preserve"> </v>
      </c>
      <c r="G52" s="151">
        <f>'4. Labour and Salaries - Direct'!E42</f>
        <v>0</v>
      </c>
      <c r="H52" s="151">
        <f>'4. Labour and Salaries - Direct'!F42</f>
        <v>0</v>
      </c>
      <c r="I52" s="546" t="str">
        <f>'4. Labour and Salaries - Direct'!G42</f>
        <v/>
      </c>
      <c r="J52" s="151">
        <f>'4. Labour and Salaries - Direct'!H42</f>
        <v>0</v>
      </c>
      <c r="K52" s="186"/>
      <c r="L52" s="187"/>
    </row>
    <row r="53" spans="2:12" s="147" customFormat="1" hidden="1" x14ac:dyDescent="0.2">
      <c r="B53" s="479">
        <f>'4. Labour and Salaries - Direct'!I43</f>
        <v>0</v>
      </c>
      <c r="C53" s="479">
        <f>'4. Labour and Salaries - Direct'!A43</f>
        <v>0</v>
      </c>
      <c r="D53" s="479">
        <f>'4. Labour and Salaries - Direct'!B43</f>
        <v>0</v>
      </c>
      <c r="E53" s="479">
        <f>'4. Labour and Salaries - Direct'!C43</f>
        <v>0</v>
      </c>
      <c r="F53" s="479" t="str">
        <f>'4. Labour and Salaries - Direct'!D43</f>
        <v xml:space="preserve"> </v>
      </c>
      <c r="G53" s="151">
        <f>'4. Labour and Salaries - Direct'!E43</f>
        <v>0</v>
      </c>
      <c r="H53" s="151">
        <f>'4. Labour and Salaries - Direct'!F43</f>
        <v>0</v>
      </c>
      <c r="I53" s="546" t="str">
        <f>'4. Labour and Salaries - Direct'!G43</f>
        <v/>
      </c>
      <c r="J53" s="151">
        <f>'4. Labour and Salaries - Direct'!H43</f>
        <v>0</v>
      </c>
      <c r="K53" s="186"/>
      <c r="L53" s="187"/>
    </row>
    <row r="54" spans="2:12" s="147" customFormat="1" hidden="1" x14ac:dyDescent="0.2">
      <c r="B54" s="479">
        <f>'4. Labour and Salaries - Direct'!I44</f>
        <v>0</v>
      </c>
      <c r="C54" s="479">
        <f>'4. Labour and Salaries - Direct'!A44</f>
        <v>0</v>
      </c>
      <c r="D54" s="479">
        <f>'4. Labour and Salaries - Direct'!B44</f>
        <v>0</v>
      </c>
      <c r="E54" s="479">
        <f>'4. Labour and Salaries - Direct'!C44</f>
        <v>0</v>
      </c>
      <c r="F54" s="479" t="str">
        <f>'4. Labour and Salaries - Direct'!D44</f>
        <v xml:space="preserve"> </v>
      </c>
      <c r="G54" s="151">
        <f>'4. Labour and Salaries - Direct'!E44</f>
        <v>0</v>
      </c>
      <c r="H54" s="151">
        <f>'4. Labour and Salaries - Direct'!F44</f>
        <v>0</v>
      </c>
      <c r="I54" s="546" t="str">
        <f>'4. Labour and Salaries - Direct'!G44</f>
        <v/>
      </c>
      <c r="J54" s="151">
        <f>'4. Labour and Salaries - Direct'!H44</f>
        <v>0</v>
      </c>
      <c r="K54" s="186"/>
      <c r="L54" s="187"/>
    </row>
    <row r="55" spans="2:12" s="147" customFormat="1" hidden="1" x14ac:dyDescent="0.2">
      <c r="B55" s="479">
        <f>'4. Labour and Salaries - Direct'!I45</f>
        <v>0</v>
      </c>
      <c r="C55" s="479">
        <f>'4. Labour and Salaries - Direct'!A45</f>
        <v>0</v>
      </c>
      <c r="D55" s="479">
        <f>'4. Labour and Salaries - Direct'!B45</f>
        <v>0</v>
      </c>
      <c r="E55" s="479">
        <f>'4. Labour and Salaries - Direct'!C45</f>
        <v>0</v>
      </c>
      <c r="F55" s="479" t="str">
        <f>'4. Labour and Salaries - Direct'!D45</f>
        <v xml:space="preserve"> </v>
      </c>
      <c r="G55" s="151">
        <f>'4. Labour and Salaries - Direct'!E45</f>
        <v>0</v>
      </c>
      <c r="H55" s="151">
        <f>'4. Labour and Salaries - Direct'!F45</f>
        <v>0</v>
      </c>
      <c r="I55" s="546" t="str">
        <f>'4. Labour and Salaries - Direct'!G45</f>
        <v/>
      </c>
      <c r="J55" s="151">
        <f>'4. Labour and Salaries - Direct'!H45</f>
        <v>0</v>
      </c>
      <c r="K55" s="186"/>
      <c r="L55" s="187"/>
    </row>
    <row r="56" spans="2:12" s="147" customFormat="1" hidden="1" x14ac:dyDescent="0.2">
      <c r="B56" s="479">
        <f>'4. Labour and Salaries - Direct'!I46</f>
        <v>0</v>
      </c>
      <c r="C56" s="479">
        <f>'4. Labour and Salaries - Direct'!A46</f>
        <v>0</v>
      </c>
      <c r="D56" s="479">
        <f>'4. Labour and Salaries - Direct'!B46</f>
        <v>0</v>
      </c>
      <c r="E56" s="479">
        <f>'4. Labour and Salaries - Direct'!C46</f>
        <v>0</v>
      </c>
      <c r="F56" s="479" t="str">
        <f>'4. Labour and Salaries - Direct'!D46</f>
        <v xml:space="preserve"> </v>
      </c>
      <c r="G56" s="151">
        <f>'4. Labour and Salaries - Direct'!E46</f>
        <v>0</v>
      </c>
      <c r="H56" s="151">
        <f>'4. Labour and Salaries - Direct'!F46</f>
        <v>0</v>
      </c>
      <c r="I56" s="546" t="str">
        <f>'4. Labour and Salaries - Direct'!G46</f>
        <v/>
      </c>
      <c r="J56" s="151">
        <f>'4. Labour and Salaries - Direct'!H46</f>
        <v>0</v>
      </c>
      <c r="K56" s="186"/>
      <c r="L56" s="187"/>
    </row>
    <row r="57" spans="2:12" s="147" customFormat="1" hidden="1" x14ac:dyDescent="0.2">
      <c r="B57" s="479">
        <f>'4. Labour and Salaries - Direct'!I47</f>
        <v>0</v>
      </c>
      <c r="C57" s="479">
        <f>'4. Labour and Salaries - Direct'!A47</f>
        <v>0</v>
      </c>
      <c r="D57" s="479">
        <f>'4. Labour and Salaries - Direct'!B47</f>
        <v>0</v>
      </c>
      <c r="E57" s="479">
        <f>'4. Labour and Salaries - Direct'!C47</f>
        <v>0</v>
      </c>
      <c r="F57" s="479" t="str">
        <f>'4. Labour and Salaries - Direct'!D47</f>
        <v xml:space="preserve"> </v>
      </c>
      <c r="G57" s="151">
        <f>'4. Labour and Salaries - Direct'!E47</f>
        <v>0</v>
      </c>
      <c r="H57" s="151">
        <f>'4. Labour and Salaries - Direct'!F47</f>
        <v>0</v>
      </c>
      <c r="I57" s="546" t="str">
        <f>'4. Labour and Salaries - Direct'!G47</f>
        <v/>
      </c>
      <c r="J57" s="151">
        <f>'4. Labour and Salaries - Direct'!H47</f>
        <v>0</v>
      </c>
      <c r="K57" s="186"/>
      <c r="L57" s="187"/>
    </row>
    <row r="58" spans="2:12" s="147" customFormat="1" hidden="1" x14ac:dyDescent="0.2">
      <c r="B58" s="479">
        <f>'4. Labour and Salaries - Direct'!I48</f>
        <v>0</v>
      </c>
      <c r="C58" s="479">
        <f>'4. Labour and Salaries - Direct'!A48</f>
        <v>0</v>
      </c>
      <c r="D58" s="479">
        <f>'4. Labour and Salaries - Direct'!B48</f>
        <v>0</v>
      </c>
      <c r="E58" s="479">
        <f>'4. Labour and Salaries - Direct'!C48</f>
        <v>0</v>
      </c>
      <c r="F58" s="479" t="str">
        <f>'4. Labour and Salaries - Direct'!D48</f>
        <v xml:space="preserve"> </v>
      </c>
      <c r="G58" s="151">
        <f>'4. Labour and Salaries - Direct'!E48</f>
        <v>0</v>
      </c>
      <c r="H58" s="151">
        <f>'4. Labour and Salaries - Direct'!F48</f>
        <v>0</v>
      </c>
      <c r="I58" s="546" t="str">
        <f>'4. Labour and Salaries - Direct'!G48</f>
        <v/>
      </c>
      <c r="J58" s="151">
        <f>'4. Labour and Salaries - Direct'!H48</f>
        <v>0</v>
      </c>
      <c r="K58" s="186"/>
      <c r="L58" s="187"/>
    </row>
    <row r="59" spans="2:12" s="147" customFormat="1" hidden="1" x14ac:dyDescent="0.2">
      <c r="B59" s="479">
        <f>'4. Labour and Salaries - Direct'!I49</f>
        <v>0</v>
      </c>
      <c r="C59" s="479">
        <f>'4. Labour and Salaries - Direct'!A49</f>
        <v>0</v>
      </c>
      <c r="D59" s="479">
        <f>'4. Labour and Salaries - Direct'!B49</f>
        <v>0</v>
      </c>
      <c r="E59" s="479">
        <f>'4. Labour and Salaries - Direct'!C49</f>
        <v>0</v>
      </c>
      <c r="F59" s="479" t="str">
        <f>'4. Labour and Salaries - Direct'!D49</f>
        <v xml:space="preserve"> </v>
      </c>
      <c r="G59" s="151">
        <f>'4. Labour and Salaries - Direct'!E49</f>
        <v>0</v>
      </c>
      <c r="H59" s="151">
        <f>'4. Labour and Salaries - Direct'!F49</f>
        <v>0</v>
      </c>
      <c r="I59" s="546" t="str">
        <f>'4. Labour and Salaries - Direct'!G49</f>
        <v/>
      </c>
      <c r="J59" s="151">
        <f>'4. Labour and Salaries - Direct'!H49</f>
        <v>0</v>
      </c>
      <c r="K59" s="186"/>
      <c r="L59" s="187"/>
    </row>
    <row r="60" spans="2:12" s="147" customFormat="1" hidden="1" x14ac:dyDescent="0.2">
      <c r="B60" s="479">
        <f>'4. Labour and Salaries - Direct'!I50</f>
        <v>0</v>
      </c>
      <c r="C60" s="479">
        <f>'4. Labour and Salaries - Direct'!A50</f>
        <v>0</v>
      </c>
      <c r="D60" s="479">
        <f>'4. Labour and Salaries - Direct'!B50</f>
        <v>0</v>
      </c>
      <c r="E60" s="479">
        <f>'4. Labour and Salaries - Direct'!C50</f>
        <v>0</v>
      </c>
      <c r="F60" s="479" t="str">
        <f>'4. Labour and Salaries - Direct'!D50</f>
        <v xml:space="preserve"> </v>
      </c>
      <c r="G60" s="151">
        <f>'4. Labour and Salaries - Direct'!E50</f>
        <v>0</v>
      </c>
      <c r="H60" s="151">
        <f>'4. Labour and Salaries - Direct'!F50</f>
        <v>0</v>
      </c>
      <c r="I60" s="546" t="str">
        <f>'4. Labour and Salaries - Direct'!G50</f>
        <v/>
      </c>
      <c r="J60" s="151">
        <f>'4. Labour and Salaries - Direct'!H50</f>
        <v>0</v>
      </c>
      <c r="K60" s="186"/>
      <c r="L60" s="187"/>
    </row>
    <row r="61" spans="2:12" s="147" customFormat="1" hidden="1" x14ac:dyDescent="0.2">
      <c r="B61" s="479">
        <f>'4. Labour and Salaries - Direct'!I51</f>
        <v>0</v>
      </c>
      <c r="C61" s="479">
        <f>'4. Labour and Salaries - Direct'!A51</f>
        <v>0</v>
      </c>
      <c r="D61" s="479">
        <f>'4. Labour and Salaries - Direct'!B51</f>
        <v>0</v>
      </c>
      <c r="E61" s="479">
        <f>'4. Labour and Salaries - Direct'!C51</f>
        <v>0</v>
      </c>
      <c r="F61" s="479" t="str">
        <f>'4. Labour and Salaries - Direct'!D51</f>
        <v xml:space="preserve"> </v>
      </c>
      <c r="G61" s="151">
        <f>'4. Labour and Salaries - Direct'!E51</f>
        <v>0</v>
      </c>
      <c r="H61" s="151">
        <f>'4. Labour and Salaries - Direct'!F51</f>
        <v>0</v>
      </c>
      <c r="I61" s="546" t="str">
        <f>'4. Labour and Salaries - Direct'!G51</f>
        <v/>
      </c>
      <c r="J61" s="151">
        <f>'4. Labour and Salaries - Direct'!H51</f>
        <v>0</v>
      </c>
      <c r="K61" s="186"/>
      <c r="L61" s="187"/>
    </row>
    <row r="62" spans="2:12" s="147" customFormat="1" hidden="1" x14ac:dyDescent="0.2">
      <c r="B62" s="479">
        <f>'4. Labour and Salaries - Direct'!I52</f>
        <v>0</v>
      </c>
      <c r="C62" s="479">
        <f>'4. Labour and Salaries - Direct'!A52</f>
        <v>0</v>
      </c>
      <c r="D62" s="479">
        <f>'4. Labour and Salaries - Direct'!B52</f>
        <v>0</v>
      </c>
      <c r="E62" s="479">
        <f>'4. Labour and Salaries - Direct'!C52</f>
        <v>0</v>
      </c>
      <c r="F62" s="479" t="str">
        <f>'4. Labour and Salaries - Direct'!D52</f>
        <v xml:space="preserve"> </v>
      </c>
      <c r="G62" s="151">
        <f>'4. Labour and Salaries - Direct'!E52</f>
        <v>0</v>
      </c>
      <c r="H62" s="151">
        <f>'4. Labour and Salaries - Direct'!F52</f>
        <v>0</v>
      </c>
      <c r="I62" s="546" t="str">
        <f>'4. Labour and Salaries - Direct'!G52</f>
        <v/>
      </c>
      <c r="J62" s="151">
        <f>'4. Labour and Salaries - Direct'!H52</f>
        <v>0</v>
      </c>
      <c r="K62" s="186"/>
      <c r="L62" s="187"/>
    </row>
    <row r="63" spans="2:12" s="147" customFormat="1" hidden="1" x14ac:dyDescent="0.2">
      <c r="B63" s="479">
        <f>'4. Labour and Salaries - Direct'!I53</f>
        <v>0</v>
      </c>
      <c r="C63" s="479">
        <f>'4. Labour and Salaries - Direct'!A53</f>
        <v>0</v>
      </c>
      <c r="D63" s="479">
        <f>'4. Labour and Salaries - Direct'!B53</f>
        <v>0</v>
      </c>
      <c r="E63" s="479">
        <f>'4. Labour and Salaries - Direct'!C53</f>
        <v>0</v>
      </c>
      <c r="F63" s="479" t="str">
        <f>'4. Labour and Salaries - Direct'!D53</f>
        <v xml:space="preserve"> </v>
      </c>
      <c r="G63" s="151">
        <f>'4. Labour and Salaries - Direct'!E53</f>
        <v>0</v>
      </c>
      <c r="H63" s="151">
        <f>'4. Labour and Salaries - Direct'!F53</f>
        <v>0</v>
      </c>
      <c r="I63" s="546" t="str">
        <f>'4. Labour and Salaries - Direct'!G53</f>
        <v/>
      </c>
      <c r="J63" s="151">
        <f>'4. Labour and Salaries - Direct'!H53</f>
        <v>0</v>
      </c>
      <c r="K63" s="186"/>
      <c r="L63" s="187"/>
    </row>
    <row r="64" spans="2:12" s="147" customFormat="1" hidden="1" x14ac:dyDescent="0.2">
      <c r="B64" s="479">
        <f>'4. Labour and Salaries - Direct'!I54</f>
        <v>0</v>
      </c>
      <c r="C64" s="479">
        <f>'4. Labour and Salaries - Direct'!A54</f>
        <v>0</v>
      </c>
      <c r="D64" s="479">
        <f>'4. Labour and Salaries - Direct'!B54</f>
        <v>0</v>
      </c>
      <c r="E64" s="479">
        <f>'4. Labour and Salaries - Direct'!C54</f>
        <v>0</v>
      </c>
      <c r="F64" s="479" t="str">
        <f>'4. Labour and Salaries - Direct'!D54</f>
        <v xml:space="preserve"> </v>
      </c>
      <c r="G64" s="151">
        <f>'4. Labour and Salaries - Direct'!E54</f>
        <v>0</v>
      </c>
      <c r="H64" s="151">
        <f>'4. Labour and Salaries - Direct'!F54</f>
        <v>0</v>
      </c>
      <c r="I64" s="546" t="str">
        <f>'4. Labour and Salaries - Direct'!G54</f>
        <v/>
      </c>
      <c r="J64" s="151">
        <f>'4. Labour and Salaries - Direct'!H54</f>
        <v>0</v>
      </c>
      <c r="K64" s="186"/>
      <c r="L64" s="187"/>
    </row>
    <row r="65" spans="2:12" s="147" customFormat="1" hidden="1" x14ac:dyDescent="0.2">
      <c r="B65" s="479">
        <f>'4. Labour and Salaries - Direct'!I55</f>
        <v>0</v>
      </c>
      <c r="C65" s="479">
        <f>'4. Labour and Salaries - Direct'!A55</f>
        <v>0</v>
      </c>
      <c r="D65" s="479">
        <f>'4. Labour and Salaries - Direct'!B55</f>
        <v>0</v>
      </c>
      <c r="E65" s="479">
        <f>'4. Labour and Salaries - Direct'!C55</f>
        <v>0</v>
      </c>
      <c r="F65" s="479" t="str">
        <f>'4. Labour and Salaries - Direct'!D55</f>
        <v xml:space="preserve"> </v>
      </c>
      <c r="G65" s="151">
        <f>'4. Labour and Salaries - Direct'!E55</f>
        <v>0</v>
      </c>
      <c r="H65" s="151">
        <f>'4. Labour and Salaries - Direct'!F55</f>
        <v>0</v>
      </c>
      <c r="I65" s="546" t="str">
        <f>'4. Labour and Salaries - Direct'!G55</f>
        <v/>
      </c>
      <c r="J65" s="151">
        <f>'4. Labour and Salaries - Direct'!H55</f>
        <v>0</v>
      </c>
      <c r="K65" s="359"/>
      <c r="L65" s="360"/>
    </row>
    <row r="66" spans="2:12" s="147" customFormat="1" ht="12" hidden="1" customHeight="1" x14ac:dyDescent="0.2">
      <c r="B66" s="479">
        <f>'4. Labour and Salaries - Direct'!I56</f>
        <v>0</v>
      </c>
      <c r="C66" s="479">
        <f>'4. Labour and Salaries - Direct'!A56</f>
        <v>0</v>
      </c>
      <c r="D66" s="479">
        <f>'4. Labour and Salaries - Direct'!B56</f>
        <v>0</v>
      </c>
      <c r="E66" s="479">
        <f>'4. Labour and Salaries - Direct'!C56</f>
        <v>0</v>
      </c>
      <c r="F66" s="479">
        <f>'4. Labour and Salaries - Direct'!D56</f>
        <v>0</v>
      </c>
      <c r="G66" s="151">
        <f>'4. Labour and Salaries - Direct'!E56</f>
        <v>0</v>
      </c>
      <c r="H66" s="151">
        <f>'4. Labour and Salaries - Direct'!F56</f>
        <v>0</v>
      </c>
      <c r="I66" s="546" t="str">
        <f>'4. Labour and Salaries - Direct'!G56</f>
        <v/>
      </c>
      <c r="J66" s="151">
        <f>'4. Labour and Salaries - Direct'!H56</f>
        <v>0</v>
      </c>
      <c r="K66" s="186"/>
      <c r="L66" s="187"/>
    </row>
    <row r="67" spans="2:12" s="147" customFormat="1" hidden="1" x14ac:dyDescent="0.2">
      <c r="B67" s="479">
        <f>'4. Labour and Salaries - Direct'!I57</f>
        <v>0</v>
      </c>
      <c r="C67" s="479">
        <f>'4. Labour and Salaries - Direct'!A57</f>
        <v>0</v>
      </c>
      <c r="D67" s="479">
        <f>'4. Labour and Salaries - Direct'!B57</f>
        <v>0</v>
      </c>
      <c r="E67" s="479">
        <f>'4. Labour and Salaries - Direct'!C57</f>
        <v>0</v>
      </c>
      <c r="F67" s="479" t="str">
        <f>'4. Labour and Salaries - Direct'!D57</f>
        <v xml:space="preserve"> </v>
      </c>
      <c r="G67" s="151">
        <f>'4. Labour and Salaries - Direct'!E57</f>
        <v>0</v>
      </c>
      <c r="H67" s="151">
        <f>'4. Labour and Salaries - Direct'!F57</f>
        <v>0</v>
      </c>
      <c r="I67" s="546" t="str">
        <f>'4. Labour and Salaries - Direct'!G57</f>
        <v/>
      </c>
      <c r="J67" s="151">
        <f>'4. Labour and Salaries - Direct'!H57</f>
        <v>0</v>
      </c>
      <c r="K67" s="186"/>
      <c r="L67" s="187"/>
    </row>
    <row r="68" spans="2:12" ht="76.5" hidden="1" x14ac:dyDescent="0.2">
      <c r="B68" s="479">
        <f>'4. Labour and Salaries - Direct'!I58</f>
        <v>0</v>
      </c>
      <c r="C68" s="479" t="str">
        <f>'4. Labour and Salaries - Direct'!A58</f>
        <v xml:space="preserve">To add a row, first unprotect the worksheet using the function in the "Review" tab. Select the last row in the table. </v>
      </c>
      <c r="D68" s="479">
        <f>'4. Labour and Salaries - Direct'!B58</f>
        <v>0</v>
      </c>
      <c r="E68" s="479">
        <f>'4. Labour and Salaries - Direct'!C58</f>
        <v>0</v>
      </c>
      <c r="F68" s="479">
        <f>'4. Labour and Salaries - Direct'!D58</f>
        <v>0</v>
      </c>
      <c r="G68" s="151">
        <f>'4. Labour and Salaries - Direct'!E58</f>
        <v>0</v>
      </c>
      <c r="H68" s="151">
        <f>'4. Labour and Salaries - Direct'!F58</f>
        <v>0</v>
      </c>
      <c r="I68" s="546">
        <f>'4. Labour and Salaries - Direct'!G58</f>
        <v>0</v>
      </c>
      <c r="J68" s="151">
        <f>'4. Labour and Salaries - Direct'!H58</f>
        <v>0</v>
      </c>
      <c r="K68" s="355">
        <v>0</v>
      </c>
      <c r="L68" s="358"/>
    </row>
    <row r="69" spans="2:12" ht="51" hidden="1" x14ac:dyDescent="0.2">
      <c r="B69" s="479">
        <f>'4. Labour and Salaries - Direct'!I59</f>
        <v>0</v>
      </c>
      <c r="C69" s="479" t="str">
        <f>'4. Labour and Salaries - Direct'!A59</f>
        <v xml:space="preserve">Go to the "Home" tab and use the "Insert" dropdown menu to "Insert Sheet Rows". </v>
      </c>
      <c r="D69" s="479">
        <f>'4. Labour and Salaries - Direct'!B59</f>
        <v>0</v>
      </c>
      <c r="E69" s="479">
        <f>'4. Labour and Salaries - Direct'!C59</f>
        <v>0</v>
      </c>
      <c r="F69" s="479">
        <f>'4. Labour and Salaries - Direct'!D59</f>
        <v>0</v>
      </c>
      <c r="G69" s="151">
        <f>'4. Labour and Salaries - Direct'!E59</f>
        <v>0</v>
      </c>
      <c r="H69" s="151">
        <f>'4. Labour and Salaries - Direct'!F59</f>
        <v>0</v>
      </c>
      <c r="I69" s="546">
        <f>'4. Labour and Salaries - Direct'!G59</f>
        <v>0</v>
      </c>
      <c r="J69" s="151">
        <f>'4. Labour and Salaries - Direct'!H59</f>
        <v>0</v>
      </c>
      <c r="K69" s="186"/>
      <c r="L69" s="187"/>
    </row>
    <row r="70" spans="2:12" ht="38.25" hidden="1" x14ac:dyDescent="0.2">
      <c r="B70" s="479">
        <f>'4. Labour and Salaries - Direct'!I60</f>
        <v>0</v>
      </c>
      <c r="C70" s="479" t="str">
        <f>'4. Labour and Salaries - Direct'!A60</f>
        <v xml:space="preserve">Ensure that  formulas are copied into the new row. </v>
      </c>
      <c r="D70" s="479">
        <f>'4. Labour and Salaries - Direct'!B60</f>
        <v>0</v>
      </c>
      <c r="E70" s="479">
        <f>'4. Labour and Salaries - Direct'!C60</f>
        <v>0</v>
      </c>
      <c r="F70" s="479">
        <f>'4. Labour and Salaries - Direct'!D60</f>
        <v>0</v>
      </c>
      <c r="G70" s="151">
        <f>'4. Labour and Salaries - Direct'!E60</f>
        <v>0</v>
      </c>
      <c r="H70" s="151">
        <f>'4. Labour and Salaries - Direct'!F60</f>
        <v>0</v>
      </c>
      <c r="I70" s="546">
        <f>'4. Labour and Salaries - Direct'!G60</f>
        <v>0</v>
      </c>
      <c r="J70" s="151">
        <f>'4. Labour and Salaries - Direct'!H60</f>
        <v>0</v>
      </c>
      <c r="K70" s="188"/>
      <c r="L70" s="189"/>
    </row>
    <row r="71" spans="2:12" ht="38.25" hidden="1" x14ac:dyDescent="0.2">
      <c r="B71" s="479">
        <f>'4. Labour and Salaries - Direct'!I61</f>
        <v>0</v>
      </c>
      <c r="C71" s="479" t="str">
        <f>'4. Labour and Salaries - Direct'!A61</f>
        <v xml:space="preserve">Protect the worksheet using the function in the "Review" tab. </v>
      </c>
      <c r="D71" s="479">
        <f>'4. Labour and Salaries - Direct'!B61</f>
        <v>0</v>
      </c>
      <c r="E71" s="479">
        <f>'4. Labour and Salaries - Direct'!C61</f>
        <v>0</v>
      </c>
      <c r="F71" s="479">
        <f>'4. Labour and Salaries - Direct'!D61</f>
        <v>0</v>
      </c>
      <c r="G71" s="151">
        <f>'4. Labour and Salaries - Direct'!E61</f>
        <v>0</v>
      </c>
      <c r="H71" s="151">
        <f>'4. Labour and Salaries - Direct'!F61</f>
        <v>0</v>
      </c>
      <c r="I71" s="546">
        <f>'4. Labour and Salaries - Direct'!G61</f>
        <v>0</v>
      </c>
      <c r="J71" s="151">
        <f>'4. Labour and Salaries - Direct'!H61</f>
        <v>0</v>
      </c>
      <c r="K71" s="186"/>
      <c r="L71" s="187"/>
    </row>
    <row r="72" spans="2:12" s="147" customFormat="1" hidden="1" x14ac:dyDescent="0.2">
      <c r="B72" s="479">
        <f>'4. Labour and Salaries - Direct'!I62</f>
        <v>0</v>
      </c>
      <c r="C72" s="479">
        <f>'4. Labour and Salaries - Direct'!A62</f>
        <v>0</v>
      </c>
      <c r="D72" s="479">
        <f>'4. Labour and Salaries - Direct'!B62</f>
        <v>0</v>
      </c>
      <c r="E72" s="479">
        <f>'4. Labour and Salaries - Direct'!C62</f>
        <v>0</v>
      </c>
      <c r="F72" s="479">
        <f>'4. Labour and Salaries - Direct'!D62</f>
        <v>0</v>
      </c>
      <c r="G72" s="151">
        <f>'4. Labour and Salaries - Direct'!E62</f>
        <v>0</v>
      </c>
      <c r="H72" s="151">
        <f>'4. Labour and Salaries - Direct'!F62</f>
        <v>0</v>
      </c>
      <c r="I72" s="546">
        <f>'4. Labour and Salaries - Direct'!G62</f>
        <v>0</v>
      </c>
      <c r="J72" s="151">
        <f>'4. Labour and Salaries - Direct'!H62</f>
        <v>0</v>
      </c>
      <c r="K72" s="186"/>
      <c r="L72" s="187"/>
    </row>
    <row r="73" spans="2:12" s="147" customFormat="1" hidden="1" x14ac:dyDescent="0.2">
      <c r="B73" s="479">
        <f>'4. Labour and Salaries - Direct'!I63</f>
        <v>0</v>
      </c>
      <c r="C73" s="479">
        <f>'4. Labour and Salaries - Direct'!A63</f>
        <v>0</v>
      </c>
      <c r="D73" s="479">
        <f>'4. Labour and Salaries - Direct'!B63</f>
        <v>0</v>
      </c>
      <c r="E73" s="479">
        <f>'4. Labour and Salaries - Direct'!C63</f>
        <v>0</v>
      </c>
      <c r="F73" s="479">
        <f>'4. Labour and Salaries - Direct'!D63</f>
        <v>0</v>
      </c>
      <c r="G73" s="151">
        <f>'4. Labour and Salaries - Direct'!E63</f>
        <v>0</v>
      </c>
      <c r="H73" s="151">
        <f>'4. Labour and Salaries - Direct'!F63</f>
        <v>0</v>
      </c>
      <c r="I73" s="546">
        <f>'4. Labour and Salaries - Direct'!G63</f>
        <v>0</v>
      </c>
      <c r="J73" s="151">
        <f>'4. Labour and Salaries - Direct'!H63</f>
        <v>0</v>
      </c>
      <c r="K73" s="186"/>
      <c r="L73" s="187"/>
    </row>
    <row r="74" spans="2:12" s="147" customFormat="1" hidden="1" x14ac:dyDescent="0.2">
      <c r="B74" s="479">
        <f>'4. Labour and Salaries - Direct'!I64</f>
        <v>0</v>
      </c>
      <c r="C74" s="479">
        <f>'4. Labour and Salaries - Direct'!A64</f>
        <v>0</v>
      </c>
      <c r="D74" s="479">
        <f>'4. Labour and Salaries - Direct'!B64</f>
        <v>0</v>
      </c>
      <c r="E74" s="479">
        <f>'4. Labour and Salaries - Direct'!C64</f>
        <v>0</v>
      </c>
      <c r="F74" s="479">
        <f>'4. Labour and Salaries - Direct'!D64</f>
        <v>0</v>
      </c>
      <c r="G74" s="151">
        <f>'4. Labour and Salaries - Direct'!E64</f>
        <v>0</v>
      </c>
      <c r="H74" s="151">
        <f>'4. Labour and Salaries - Direct'!F64</f>
        <v>0</v>
      </c>
      <c r="I74" s="546">
        <f>'4. Labour and Salaries - Direct'!G64</f>
        <v>0</v>
      </c>
      <c r="J74" s="151">
        <f>'4. Labour and Salaries - Direct'!H64</f>
        <v>0</v>
      </c>
      <c r="K74" s="186"/>
      <c r="L74" s="187"/>
    </row>
    <row r="75" spans="2:12" s="147" customFormat="1" hidden="1" x14ac:dyDescent="0.2">
      <c r="B75" s="479">
        <f>'4. Labour and Salaries - Direct'!I65</f>
        <v>0</v>
      </c>
      <c r="C75" s="479">
        <f>'4. Labour and Salaries - Direct'!A65</f>
        <v>0</v>
      </c>
      <c r="D75" s="479">
        <f>'4. Labour and Salaries - Direct'!B65</f>
        <v>0</v>
      </c>
      <c r="E75" s="479">
        <f>'4. Labour and Salaries - Direct'!C65</f>
        <v>0</v>
      </c>
      <c r="F75" s="479">
        <f>'4. Labour and Salaries - Direct'!D65</f>
        <v>0</v>
      </c>
      <c r="G75" s="151">
        <f>'4. Labour and Salaries - Direct'!E65</f>
        <v>0</v>
      </c>
      <c r="H75" s="151">
        <f>'4. Labour and Salaries - Direct'!F65</f>
        <v>0</v>
      </c>
      <c r="I75" s="546">
        <f>'4. Labour and Salaries - Direct'!G65</f>
        <v>0</v>
      </c>
      <c r="J75" s="151">
        <f>'4. Labour and Salaries - Direct'!H65</f>
        <v>0</v>
      </c>
      <c r="K75" s="186"/>
      <c r="L75" s="187"/>
    </row>
    <row r="76" spans="2:12" s="147" customFormat="1" hidden="1" x14ac:dyDescent="0.2">
      <c r="B76" s="479">
        <f>'4. Labour and Salaries - Direct'!I66</f>
        <v>0</v>
      </c>
      <c r="C76" s="479">
        <f>'4. Labour and Salaries - Direct'!A66</f>
        <v>0</v>
      </c>
      <c r="D76" s="479">
        <f>'4. Labour and Salaries - Direct'!B66</f>
        <v>0</v>
      </c>
      <c r="E76" s="479">
        <f>'4. Labour and Salaries - Direct'!C66</f>
        <v>0</v>
      </c>
      <c r="F76" s="479">
        <f>'4. Labour and Salaries - Direct'!D66</f>
        <v>0</v>
      </c>
      <c r="G76" s="151">
        <f>'4. Labour and Salaries - Direct'!E66</f>
        <v>0</v>
      </c>
      <c r="H76" s="151">
        <f>'4. Labour and Salaries - Direct'!F66</f>
        <v>0</v>
      </c>
      <c r="I76" s="546">
        <f>'4. Labour and Salaries - Direct'!G66</f>
        <v>0</v>
      </c>
      <c r="J76" s="151">
        <f>'4. Labour and Salaries - Direct'!H66</f>
        <v>0</v>
      </c>
      <c r="K76" s="186"/>
      <c r="L76" s="187"/>
    </row>
    <row r="77" spans="2:12" s="147" customFormat="1" hidden="1" x14ac:dyDescent="0.2">
      <c r="B77" s="479">
        <f>'4. Labour and Salaries - Direct'!I67</f>
        <v>0</v>
      </c>
      <c r="C77" s="479">
        <f>'4. Labour and Salaries - Direct'!A67</f>
        <v>0</v>
      </c>
      <c r="D77" s="479">
        <f>'4. Labour and Salaries - Direct'!B67</f>
        <v>0</v>
      </c>
      <c r="E77" s="479">
        <f>'4. Labour and Salaries - Direct'!C67</f>
        <v>0</v>
      </c>
      <c r="F77" s="479">
        <f>'4. Labour and Salaries - Direct'!D67</f>
        <v>0</v>
      </c>
      <c r="G77" s="151">
        <f>'4. Labour and Salaries - Direct'!E67</f>
        <v>0</v>
      </c>
      <c r="H77" s="151">
        <f>'4. Labour and Salaries - Direct'!F67</f>
        <v>0</v>
      </c>
      <c r="I77" s="546">
        <f>'4. Labour and Salaries - Direct'!G67</f>
        <v>0</v>
      </c>
      <c r="J77" s="151">
        <f>'4. Labour and Salaries - Direct'!H67</f>
        <v>0</v>
      </c>
      <c r="K77" s="186">
        <v>0</v>
      </c>
      <c r="L77" s="187"/>
    </row>
    <row r="78" spans="2:12" s="147" customFormat="1" hidden="1" x14ac:dyDescent="0.2">
      <c r="B78" s="479">
        <f>'4. Labour and Salaries - Direct'!I68</f>
        <v>0</v>
      </c>
      <c r="C78" s="479">
        <f>'4. Labour and Salaries - Direct'!A68</f>
        <v>0</v>
      </c>
      <c r="D78" s="479">
        <f>'4. Labour and Salaries - Direct'!B68</f>
        <v>0</v>
      </c>
      <c r="E78" s="479">
        <f>'4. Labour and Salaries - Direct'!C68</f>
        <v>0</v>
      </c>
      <c r="F78" s="479">
        <f>'4. Labour and Salaries - Direct'!D68</f>
        <v>0</v>
      </c>
      <c r="G78" s="151">
        <f>'4. Labour and Salaries - Direct'!E68</f>
        <v>0</v>
      </c>
      <c r="H78" s="151">
        <f>'4. Labour and Salaries - Direct'!F68</f>
        <v>0</v>
      </c>
      <c r="I78" s="546">
        <f>'4. Labour and Salaries - Direct'!G68</f>
        <v>0</v>
      </c>
      <c r="J78" s="151">
        <f>'4. Labour and Salaries - Direct'!H68</f>
        <v>0</v>
      </c>
      <c r="K78" s="186"/>
      <c r="L78" s="187"/>
    </row>
    <row r="79" spans="2:12" s="147" customFormat="1" hidden="1" x14ac:dyDescent="0.2">
      <c r="B79" s="479">
        <f>'4. Labour and Salaries - Direct'!I69</f>
        <v>0</v>
      </c>
      <c r="C79" s="479">
        <f>'4. Labour and Salaries - Direct'!A69</f>
        <v>0</v>
      </c>
      <c r="D79" s="479">
        <f>'4. Labour and Salaries - Direct'!B69</f>
        <v>0</v>
      </c>
      <c r="E79" s="479">
        <f>'4. Labour and Salaries - Direct'!C69</f>
        <v>0</v>
      </c>
      <c r="F79" s="479">
        <f>'4. Labour and Salaries - Direct'!D69</f>
        <v>0</v>
      </c>
      <c r="G79" s="151">
        <f>'4. Labour and Salaries - Direct'!E69</f>
        <v>0</v>
      </c>
      <c r="H79" s="151">
        <f>'4. Labour and Salaries - Direct'!F69</f>
        <v>0</v>
      </c>
      <c r="I79" s="546">
        <f>'4. Labour and Salaries - Direct'!G69</f>
        <v>0</v>
      </c>
      <c r="J79" s="151">
        <f>'4. Labour and Salaries - Direct'!H69</f>
        <v>0</v>
      </c>
      <c r="K79" s="186"/>
      <c r="L79" s="187"/>
    </row>
    <row r="80" spans="2:12" s="147" customFormat="1" hidden="1" x14ac:dyDescent="0.2">
      <c r="B80" s="479">
        <f>'4. Labour and Salaries - Direct'!I70</f>
        <v>0</v>
      </c>
      <c r="C80" s="479">
        <f>'4. Labour and Salaries - Direct'!A70</f>
        <v>0</v>
      </c>
      <c r="D80" s="479">
        <f>'4. Labour and Salaries - Direct'!B70</f>
        <v>0</v>
      </c>
      <c r="E80" s="479">
        <f>'4. Labour and Salaries - Direct'!C70</f>
        <v>0</v>
      </c>
      <c r="F80" s="479">
        <f>'4. Labour and Salaries - Direct'!D70</f>
        <v>0</v>
      </c>
      <c r="G80" s="151">
        <f>'4. Labour and Salaries - Direct'!E70</f>
        <v>0</v>
      </c>
      <c r="H80" s="151">
        <f>'4. Labour and Salaries - Direct'!F70</f>
        <v>0</v>
      </c>
      <c r="I80" s="546">
        <f>'4. Labour and Salaries - Direct'!G70</f>
        <v>0</v>
      </c>
      <c r="J80" s="151">
        <f>'4. Labour and Salaries - Direct'!H70</f>
        <v>0</v>
      </c>
      <c r="K80" s="186"/>
      <c r="L80" s="187"/>
    </row>
    <row r="81" spans="2:12" s="147" customFormat="1" hidden="1" x14ac:dyDescent="0.2">
      <c r="B81" s="479">
        <f>'4. Labour and Salaries - Direct'!I71</f>
        <v>0</v>
      </c>
      <c r="C81" s="479">
        <f>'4. Labour and Salaries - Direct'!A71</f>
        <v>0</v>
      </c>
      <c r="D81" s="479">
        <f>'4. Labour and Salaries - Direct'!B71</f>
        <v>0</v>
      </c>
      <c r="E81" s="479">
        <f>'4. Labour and Salaries - Direct'!C71</f>
        <v>0</v>
      </c>
      <c r="F81" s="479">
        <f>'4. Labour and Salaries - Direct'!D71</f>
        <v>0</v>
      </c>
      <c r="G81" s="151">
        <f>'4. Labour and Salaries - Direct'!E71</f>
        <v>0</v>
      </c>
      <c r="H81" s="151">
        <f>'4. Labour and Salaries - Direct'!F71</f>
        <v>0</v>
      </c>
      <c r="I81" s="546">
        <f>'4. Labour and Salaries - Direct'!G71</f>
        <v>0</v>
      </c>
      <c r="J81" s="151">
        <f>'4. Labour and Salaries - Direct'!H71</f>
        <v>0</v>
      </c>
      <c r="K81" s="186"/>
      <c r="L81" s="187"/>
    </row>
    <row r="82" spans="2:12" s="147" customFormat="1" hidden="1" x14ac:dyDescent="0.2">
      <c r="B82" s="479">
        <f>'4. Labour and Salaries - Direct'!I72</f>
        <v>0</v>
      </c>
      <c r="C82" s="479">
        <f>'4. Labour and Salaries - Direct'!A72</f>
        <v>0</v>
      </c>
      <c r="D82" s="479">
        <f>'4. Labour and Salaries - Direct'!B72</f>
        <v>0</v>
      </c>
      <c r="E82" s="479">
        <f>'4. Labour and Salaries - Direct'!C72</f>
        <v>0</v>
      </c>
      <c r="F82" s="479">
        <f>'4. Labour and Salaries - Direct'!D72</f>
        <v>0</v>
      </c>
      <c r="G82" s="151">
        <f>'4. Labour and Salaries - Direct'!E72</f>
        <v>0</v>
      </c>
      <c r="H82" s="151">
        <f>'4. Labour and Salaries - Direct'!F72</f>
        <v>0</v>
      </c>
      <c r="I82" s="546">
        <f>'4. Labour and Salaries - Direct'!G72</f>
        <v>0</v>
      </c>
      <c r="J82" s="151">
        <f>'4. Labour and Salaries - Direct'!H72</f>
        <v>0</v>
      </c>
      <c r="K82" s="186"/>
      <c r="L82" s="187"/>
    </row>
    <row r="83" spans="2:12" s="147" customFormat="1" hidden="1" x14ac:dyDescent="0.2">
      <c r="B83" s="479">
        <f>'4. Labour and Salaries - Direct'!I73</f>
        <v>0</v>
      </c>
      <c r="C83" s="479">
        <f>'4. Labour and Salaries - Direct'!A73</f>
        <v>0</v>
      </c>
      <c r="D83" s="479">
        <f>'4. Labour and Salaries - Direct'!B73</f>
        <v>0</v>
      </c>
      <c r="E83" s="479">
        <f>'4. Labour and Salaries - Direct'!C73</f>
        <v>0</v>
      </c>
      <c r="F83" s="479">
        <f>'4. Labour and Salaries - Direct'!D73</f>
        <v>0</v>
      </c>
      <c r="G83" s="151">
        <f>'4. Labour and Salaries - Direct'!E73</f>
        <v>0</v>
      </c>
      <c r="H83" s="151">
        <f>'4. Labour and Salaries - Direct'!F73</f>
        <v>0</v>
      </c>
      <c r="I83" s="546">
        <f>'4. Labour and Salaries - Direct'!G73</f>
        <v>0</v>
      </c>
      <c r="J83" s="151">
        <f>'4. Labour and Salaries - Direct'!H73</f>
        <v>0</v>
      </c>
      <c r="K83" s="186"/>
      <c r="L83" s="187"/>
    </row>
    <row r="84" spans="2:12" s="147" customFormat="1" hidden="1" x14ac:dyDescent="0.2">
      <c r="B84" s="479">
        <f>'4. Labour and Salaries - Direct'!I74</f>
        <v>0</v>
      </c>
      <c r="C84" s="479">
        <f>'4. Labour and Salaries - Direct'!A74</f>
        <v>0</v>
      </c>
      <c r="D84" s="479">
        <f>'4. Labour and Salaries - Direct'!B74</f>
        <v>0</v>
      </c>
      <c r="E84" s="479">
        <f>'4. Labour and Salaries - Direct'!C74</f>
        <v>0</v>
      </c>
      <c r="F84" s="479">
        <f>'4. Labour and Salaries - Direct'!D74</f>
        <v>0</v>
      </c>
      <c r="G84" s="151">
        <f>'4. Labour and Salaries - Direct'!E74</f>
        <v>0</v>
      </c>
      <c r="H84" s="151">
        <f>'4. Labour and Salaries - Direct'!F74</f>
        <v>0</v>
      </c>
      <c r="I84" s="546">
        <f>'4. Labour and Salaries - Direct'!G74</f>
        <v>0</v>
      </c>
      <c r="J84" s="151">
        <f>'4. Labour and Salaries - Direct'!H74</f>
        <v>0</v>
      </c>
      <c r="K84" s="186"/>
      <c r="L84" s="187"/>
    </row>
    <row r="85" spans="2:12" s="147" customFormat="1" hidden="1" x14ac:dyDescent="0.2">
      <c r="B85" s="479">
        <f>'4. Labour and Salaries - Direct'!I75</f>
        <v>0</v>
      </c>
      <c r="C85" s="479">
        <f>'4. Labour and Salaries - Direct'!A75</f>
        <v>0</v>
      </c>
      <c r="D85" s="479">
        <f>'4. Labour and Salaries - Direct'!B75</f>
        <v>0</v>
      </c>
      <c r="E85" s="479">
        <f>'4. Labour and Salaries - Direct'!C75</f>
        <v>0</v>
      </c>
      <c r="F85" s="479">
        <f>'4. Labour and Salaries - Direct'!D75</f>
        <v>0</v>
      </c>
      <c r="G85" s="151">
        <f>'4. Labour and Salaries - Direct'!E75</f>
        <v>0</v>
      </c>
      <c r="H85" s="151">
        <f>'4. Labour and Salaries - Direct'!F75</f>
        <v>0</v>
      </c>
      <c r="I85" s="546">
        <f>'4. Labour and Salaries - Direct'!G75</f>
        <v>0</v>
      </c>
      <c r="J85" s="151">
        <f>'4. Labour and Salaries - Direct'!H75</f>
        <v>0</v>
      </c>
      <c r="K85" s="186"/>
      <c r="L85" s="187"/>
    </row>
    <row r="86" spans="2:12" s="147" customFormat="1" hidden="1" x14ac:dyDescent="0.2">
      <c r="B86" s="479">
        <f>'4. Labour and Salaries - Direct'!I76</f>
        <v>0</v>
      </c>
      <c r="C86" s="479">
        <f>'4. Labour and Salaries - Direct'!A76</f>
        <v>0</v>
      </c>
      <c r="D86" s="479">
        <f>'4. Labour and Salaries - Direct'!B76</f>
        <v>0</v>
      </c>
      <c r="E86" s="479">
        <f>'4. Labour and Salaries - Direct'!C76</f>
        <v>0</v>
      </c>
      <c r="F86" s="479">
        <f>'4. Labour and Salaries - Direct'!D76</f>
        <v>0</v>
      </c>
      <c r="G86" s="151">
        <f>'4. Labour and Salaries - Direct'!E76</f>
        <v>0</v>
      </c>
      <c r="H86" s="151">
        <f>'4. Labour and Salaries - Direct'!F76</f>
        <v>0</v>
      </c>
      <c r="I86" s="546">
        <f>'4. Labour and Salaries - Direct'!G76</f>
        <v>0</v>
      </c>
      <c r="J86" s="151">
        <f>'4. Labour and Salaries - Direct'!H76</f>
        <v>0</v>
      </c>
      <c r="K86" s="186"/>
      <c r="L86" s="187"/>
    </row>
    <row r="87" spans="2:12" s="147" customFormat="1" hidden="1" x14ac:dyDescent="0.2">
      <c r="B87" s="479">
        <f>'4. Labour and Salaries - Direct'!I77</f>
        <v>0</v>
      </c>
      <c r="C87" s="479">
        <f>'4. Labour and Salaries - Direct'!A77</f>
        <v>0</v>
      </c>
      <c r="D87" s="479">
        <f>'4. Labour and Salaries - Direct'!B77</f>
        <v>0</v>
      </c>
      <c r="E87" s="479">
        <f>'4. Labour and Salaries - Direct'!C77</f>
        <v>0</v>
      </c>
      <c r="F87" s="479">
        <f>'4. Labour and Salaries - Direct'!D77</f>
        <v>0</v>
      </c>
      <c r="G87" s="151">
        <f>'4. Labour and Salaries - Direct'!E77</f>
        <v>0</v>
      </c>
      <c r="H87" s="151">
        <f>'4. Labour and Salaries - Direct'!F77</f>
        <v>0</v>
      </c>
      <c r="I87" s="546">
        <f>'4. Labour and Salaries - Direct'!G77</f>
        <v>0</v>
      </c>
      <c r="J87" s="151">
        <f>'4. Labour and Salaries - Direct'!H77</f>
        <v>0</v>
      </c>
      <c r="K87" s="186"/>
      <c r="L87" s="187"/>
    </row>
    <row r="88" spans="2:12" s="147" customFormat="1" hidden="1" x14ac:dyDescent="0.2">
      <c r="B88" s="479">
        <f>'4. Labour and Salaries - Direct'!I78</f>
        <v>0</v>
      </c>
      <c r="C88" s="479">
        <f>'4. Labour and Salaries - Direct'!A78</f>
        <v>0</v>
      </c>
      <c r="D88" s="479">
        <f>'4. Labour and Salaries - Direct'!B78</f>
        <v>0</v>
      </c>
      <c r="E88" s="479">
        <f>'4. Labour and Salaries - Direct'!C78</f>
        <v>0</v>
      </c>
      <c r="F88" s="479">
        <f>'4. Labour and Salaries - Direct'!D78</f>
        <v>0</v>
      </c>
      <c r="G88" s="151">
        <f>'4. Labour and Salaries - Direct'!E78</f>
        <v>0</v>
      </c>
      <c r="H88" s="151">
        <f>'4. Labour and Salaries - Direct'!F78</f>
        <v>0</v>
      </c>
      <c r="I88" s="546">
        <f>'4. Labour and Salaries - Direct'!G78</f>
        <v>0</v>
      </c>
      <c r="J88" s="151">
        <f>'4. Labour and Salaries - Direct'!H78</f>
        <v>0</v>
      </c>
      <c r="K88" s="186"/>
      <c r="L88" s="187"/>
    </row>
    <row r="89" spans="2:12" s="147" customFormat="1" hidden="1" x14ac:dyDescent="0.2">
      <c r="B89" s="479">
        <f>'4. Labour and Salaries - Direct'!I79</f>
        <v>0</v>
      </c>
      <c r="C89" s="479">
        <f>'4. Labour and Salaries - Direct'!A79</f>
        <v>0</v>
      </c>
      <c r="D89" s="479">
        <f>'4. Labour and Salaries - Direct'!B79</f>
        <v>0</v>
      </c>
      <c r="E89" s="479">
        <f>'4. Labour and Salaries - Direct'!C79</f>
        <v>0</v>
      </c>
      <c r="F89" s="479">
        <f>'4. Labour and Salaries - Direct'!D79</f>
        <v>0</v>
      </c>
      <c r="G89" s="151">
        <f>'4. Labour and Salaries - Direct'!E79</f>
        <v>0</v>
      </c>
      <c r="H89" s="151">
        <f>'4. Labour and Salaries - Direct'!F79</f>
        <v>0</v>
      </c>
      <c r="I89" s="546">
        <f>'4. Labour and Salaries - Direct'!G79</f>
        <v>0</v>
      </c>
      <c r="J89" s="151">
        <f>'4. Labour and Salaries - Direct'!H79</f>
        <v>0</v>
      </c>
      <c r="K89" s="186"/>
      <c r="L89" s="187"/>
    </row>
    <row r="90" spans="2:12" s="147" customFormat="1" hidden="1" x14ac:dyDescent="0.2">
      <c r="B90" s="479">
        <f>'4. Labour and Salaries - Direct'!I80</f>
        <v>0</v>
      </c>
      <c r="C90" s="479">
        <f>'4. Labour and Salaries - Direct'!A80</f>
        <v>0</v>
      </c>
      <c r="D90" s="479">
        <f>'4. Labour and Salaries - Direct'!B80</f>
        <v>0</v>
      </c>
      <c r="E90" s="479">
        <f>'4. Labour and Salaries - Direct'!C80</f>
        <v>0</v>
      </c>
      <c r="F90" s="479">
        <f>'4. Labour and Salaries - Direct'!D80</f>
        <v>0</v>
      </c>
      <c r="G90" s="151">
        <f>'4. Labour and Salaries - Direct'!E80</f>
        <v>0</v>
      </c>
      <c r="H90" s="151">
        <f>'4. Labour and Salaries - Direct'!F80</f>
        <v>0</v>
      </c>
      <c r="I90" s="546">
        <f>'4. Labour and Salaries - Direct'!G80</f>
        <v>0</v>
      </c>
      <c r="J90" s="151">
        <f>'4. Labour and Salaries - Direct'!H80</f>
        <v>0</v>
      </c>
      <c r="K90" s="186"/>
      <c r="L90" s="187"/>
    </row>
    <row r="91" spans="2:12" s="147" customFormat="1" hidden="1" x14ac:dyDescent="0.2">
      <c r="B91" s="479">
        <f>'4. Labour and Salaries - Direct'!I81</f>
        <v>0</v>
      </c>
      <c r="C91" s="479">
        <f>'4. Labour and Salaries - Direct'!A81</f>
        <v>0</v>
      </c>
      <c r="D91" s="479">
        <f>'4. Labour and Salaries - Direct'!B81</f>
        <v>0</v>
      </c>
      <c r="E91" s="479">
        <f>'4. Labour and Salaries - Direct'!C81</f>
        <v>0</v>
      </c>
      <c r="F91" s="479">
        <f>'4. Labour and Salaries - Direct'!D81</f>
        <v>0</v>
      </c>
      <c r="G91" s="151">
        <f>'4. Labour and Salaries - Direct'!E81</f>
        <v>0</v>
      </c>
      <c r="H91" s="151">
        <f>'4. Labour and Salaries - Direct'!F81</f>
        <v>0</v>
      </c>
      <c r="I91" s="546">
        <f>'4. Labour and Salaries - Direct'!G81</f>
        <v>0</v>
      </c>
      <c r="J91" s="151">
        <f>'4. Labour and Salaries - Direct'!H81</f>
        <v>0</v>
      </c>
      <c r="K91" s="186"/>
      <c r="L91" s="187"/>
    </row>
    <row r="92" spans="2:12" s="147" customFormat="1" hidden="1" x14ac:dyDescent="0.2">
      <c r="B92" s="479">
        <f>'4. Labour and Salaries - Direct'!I82</f>
        <v>0</v>
      </c>
      <c r="C92" s="479">
        <f>'4. Labour and Salaries - Direct'!A82</f>
        <v>0</v>
      </c>
      <c r="D92" s="479">
        <f>'4. Labour and Salaries - Direct'!B82</f>
        <v>0</v>
      </c>
      <c r="E92" s="479">
        <f>'4. Labour and Salaries - Direct'!C82</f>
        <v>0</v>
      </c>
      <c r="F92" s="479">
        <f>'4. Labour and Salaries - Direct'!D82</f>
        <v>0</v>
      </c>
      <c r="G92" s="151">
        <f>'4. Labour and Salaries - Direct'!E82</f>
        <v>0</v>
      </c>
      <c r="H92" s="151">
        <f>'4. Labour and Salaries - Direct'!F82</f>
        <v>0</v>
      </c>
      <c r="I92" s="546">
        <f>'4. Labour and Salaries - Direct'!G82</f>
        <v>0</v>
      </c>
      <c r="J92" s="151">
        <f>'4. Labour and Salaries - Direct'!H82</f>
        <v>0</v>
      </c>
      <c r="K92" s="186"/>
      <c r="L92" s="187"/>
    </row>
    <row r="93" spans="2:12" s="147" customFormat="1" hidden="1" x14ac:dyDescent="0.2">
      <c r="B93" s="479">
        <f>'4. Labour and Salaries - Direct'!I83</f>
        <v>0</v>
      </c>
      <c r="C93" s="479">
        <f>'4. Labour and Salaries - Direct'!A83</f>
        <v>0</v>
      </c>
      <c r="D93" s="479">
        <f>'4. Labour and Salaries - Direct'!B83</f>
        <v>0</v>
      </c>
      <c r="E93" s="479">
        <f>'4. Labour and Salaries - Direct'!C83</f>
        <v>0</v>
      </c>
      <c r="F93" s="479">
        <f>'4. Labour and Salaries - Direct'!D83</f>
        <v>0</v>
      </c>
      <c r="G93" s="151">
        <f>'4. Labour and Salaries - Direct'!E83</f>
        <v>0</v>
      </c>
      <c r="H93" s="151">
        <f>'4. Labour and Salaries - Direct'!F83</f>
        <v>0</v>
      </c>
      <c r="I93" s="546">
        <f>'4. Labour and Salaries - Direct'!G83</f>
        <v>0</v>
      </c>
      <c r="J93" s="151">
        <f>'4. Labour and Salaries - Direct'!H83</f>
        <v>0</v>
      </c>
      <c r="K93" s="186"/>
      <c r="L93" s="187"/>
    </row>
    <row r="94" spans="2:12" s="147" customFormat="1" hidden="1" x14ac:dyDescent="0.2">
      <c r="B94" s="479">
        <f>'4. Labour and Salaries - Direct'!I84</f>
        <v>0</v>
      </c>
      <c r="C94" s="479">
        <f>'4. Labour and Salaries - Direct'!A84</f>
        <v>0</v>
      </c>
      <c r="D94" s="479">
        <f>'4. Labour and Salaries - Direct'!B84</f>
        <v>0</v>
      </c>
      <c r="E94" s="479">
        <f>'4. Labour and Salaries - Direct'!C84</f>
        <v>0</v>
      </c>
      <c r="F94" s="479">
        <f>'4. Labour and Salaries - Direct'!D84</f>
        <v>0</v>
      </c>
      <c r="G94" s="151">
        <f>'4. Labour and Salaries - Direct'!E84</f>
        <v>0</v>
      </c>
      <c r="H94" s="151">
        <f>'4. Labour and Salaries - Direct'!F84</f>
        <v>0</v>
      </c>
      <c r="I94" s="546">
        <f>'4. Labour and Salaries - Direct'!G84</f>
        <v>0</v>
      </c>
      <c r="J94" s="151">
        <f>'4. Labour and Salaries - Direct'!H84</f>
        <v>0</v>
      </c>
      <c r="K94" s="186"/>
      <c r="L94" s="187"/>
    </row>
    <row r="95" spans="2:12" s="147" customFormat="1" hidden="1" x14ac:dyDescent="0.2">
      <c r="B95" s="479">
        <f>'4. Labour and Salaries - Direct'!I85</f>
        <v>0</v>
      </c>
      <c r="C95" s="479">
        <f>'4. Labour and Salaries - Direct'!A85</f>
        <v>0</v>
      </c>
      <c r="D95" s="479">
        <f>'4. Labour and Salaries - Direct'!B85</f>
        <v>0</v>
      </c>
      <c r="E95" s="479">
        <f>'4. Labour and Salaries - Direct'!C85</f>
        <v>0</v>
      </c>
      <c r="F95" s="479">
        <f>'4. Labour and Salaries - Direct'!D85</f>
        <v>0</v>
      </c>
      <c r="G95" s="151">
        <f>'4. Labour and Salaries - Direct'!E85</f>
        <v>0</v>
      </c>
      <c r="H95" s="151">
        <f>'4. Labour and Salaries - Direct'!F85</f>
        <v>0</v>
      </c>
      <c r="I95" s="546">
        <f>'4. Labour and Salaries - Direct'!G85</f>
        <v>0</v>
      </c>
      <c r="J95" s="151">
        <f>'4. Labour and Salaries - Direct'!H85</f>
        <v>0</v>
      </c>
      <c r="K95" s="186"/>
      <c r="L95" s="187"/>
    </row>
    <row r="96" spans="2:12" s="147" customFormat="1" hidden="1" x14ac:dyDescent="0.2">
      <c r="B96" s="479">
        <f>'4. Labour and Salaries - Direct'!I86</f>
        <v>0</v>
      </c>
      <c r="C96" s="479">
        <f>'4. Labour and Salaries - Direct'!A86</f>
        <v>0</v>
      </c>
      <c r="D96" s="479">
        <f>'4. Labour and Salaries - Direct'!B86</f>
        <v>0</v>
      </c>
      <c r="E96" s="479">
        <f>'4. Labour and Salaries - Direct'!C86</f>
        <v>0</v>
      </c>
      <c r="F96" s="479">
        <f>'4. Labour and Salaries - Direct'!D86</f>
        <v>0</v>
      </c>
      <c r="G96" s="151">
        <f>'4. Labour and Salaries - Direct'!E86</f>
        <v>0</v>
      </c>
      <c r="H96" s="151">
        <f>'4. Labour and Salaries - Direct'!F86</f>
        <v>0</v>
      </c>
      <c r="I96" s="546">
        <f>'4. Labour and Salaries - Direct'!G86</f>
        <v>0</v>
      </c>
      <c r="J96" s="151">
        <f>'4. Labour and Salaries - Direct'!H86</f>
        <v>0</v>
      </c>
      <c r="K96" s="186"/>
      <c r="L96" s="187"/>
    </row>
    <row r="97" spans="2:12" s="147" customFormat="1" hidden="1" x14ac:dyDescent="0.2">
      <c r="B97" s="479">
        <f>'4. Labour and Salaries - Direct'!I87</f>
        <v>0</v>
      </c>
      <c r="C97" s="479">
        <f>'4. Labour and Salaries - Direct'!A87</f>
        <v>0</v>
      </c>
      <c r="D97" s="479">
        <f>'4. Labour and Salaries - Direct'!B87</f>
        <v>0</v>
      </c>
      <c r="E97" s="479">
        <f>'4. Labour and Salaries - Direct'!C87</f>
        <v>0</v>
      </c>
      <c r="F97" s="479">
        <f>'4. Labour and Salaries - Direct'!D87</f>
        <v>0</v>
      </c>
      <c r="G97" s="151">
        <f>'4. Labour and Salaries - Direct'!E87</f>
        <v>0</v>
      </c>
      <c r="H97" s="151">
        <f>'4. Labour and Salaries - Direct'!F87</f>
        <v>0</v>
      </c>
      <c r="I97" s="546">
        <f>'4. Labour and Salaries - Direct'!G87</f>
        <v>0</v>
      </c>
      <c r="J97" s="151">
        <f>'4. Labour and Salaries - Direct'!H87</f>
        <v>0</v>
      </c>
      <c r="K97" s="186"/>
      <c r="L97" s="187"/>
    </row>
    <row r="98" spans="2:12" s="147" customFormat="1" hidden="1" x14ac:dyDescent="0.2">
      <c r="B98" s="479">
        <f>'4. Labour and Salaries - Direct'!I88</f>
        <v>0</v>
      </c>
      <c r="C98" s="479">
        <f>'4. Labour and Salaries - Direct'!A88</f>
        <v>0</v>
      </c>
      <c r="D98" s="479">
        <f>'4. Labour and Salaries - Direct'!B88</f>
        <v>0</v>
      </c>
      <c r="E98" s="479">
        <f>'4. Labour and Salaries - Direct'!C88</f>
        <v>0</v>
      </c>
      <c r="F98" s="479">
        <f>'4. Labour and Salaries - Direct'!D88</f>
        <v>0</v>
      </c>
      <c r="G98" s="151">
        <f>'4. Labour and Salaries - Direct'!E88</f>
        <v>0</v>
      </c>
      <c r="H98" s="151">
        <f>'4. Labour and Salaries - Direct'!F88</f>
        <v>0</v>
      </c>
      <c r="I98" s="546">
        <f>'4. Labour and Salaries - Direct'!G88</f>
        <v>0</v>
      </c>
      <c r="J98" s="151">
        <f>'4. Labour and Salaries - Direct'!H88</f>
        <v>0</v>
      </c>
      <c r="K98" s="186"/>
      <c r="L98" s="187"/>
    </row>
    <row r="99" spans="2:12" s="147" customFormat="1" hidden="1" x14ac:dyDescent="0.2">
      <c r="B99" s="479">
        <f>'4. Labour and Salaries - Direct'!I89</f>
        <v>0</v>
      </c>
      <c r="C99" s="479">
        <f>'4. Labour and Salaries - Direct'!A89</f>
        <v>0</v>
      </c>
      <c r="D99" s="479">
        <f>'4. Labour and Salaries - Direct'!B89</f>
        <v>0</v>
      </c>
      <c r="E99" s="479">
        <f>'4. Labour and Salaries - Direct'!C89</f>
        <v>0</v>
      </c>
      <c r="F99" s="479">
        <f>'4. Labour and Salaries - Direct'!D89</f>
        <v>0</v>
      </c>
      <c r="G99" s="151">
        <f>'4. Labour and Salaries - Direct'!E89</f>
        <v>0</v>
      </c>
      <c r="H99" s="151">
        <f>'4. Labour and Salaries - Direct'!F89</f>
        <v>0</v>
      </c>
      <c r="I99" s="546">
        <f>'4. Labour and Salaries - Direct'!G89</f>
        <v>0</v>
      </c>
      <c r="J99" s="151">
        <f>'4. Labour and Salaries - Direct'!H89</f>
        <v>0</v>
      </c>
      <c r="K99" s="186"/>
      <c r="L99" s="187"/>
    </row>
    <row r="100" spans="2:12" s="147" customFormat="1" hidden="1" x14ac:dyDescent="0.2">
      <c r="B100" s="479">
        <f>'4. Labour and Salaries - Direct'!I90</f>
        <v>0</v>
      </c>
      <c r="C100" s="479">
        <f>'4. Labour and Salaries - Direct'!A90</f>
        <v>0</v>
      </c>
      <c r="D100" s="479">
        <f>'4. Labour and Salaries - Direct'!B90</f>
        <v>0</v>
      </c>
      <c r="E100" s="479">
        <f>'4. Labour and Salaries - Direct'!C90</f>
        <v>0</v>
      </c>
      <c r="F100" s="479">
        <f>'4. Labour and Salaries - Direct'!D90</f>
        <v>0</v>
      </c>
      <c r="G100" s="151">
        <f>'4. Labour and Salaries - Direct'!E90</f>
        <v>0</v>
      </c>
      <c r="H100" s="151">
        <f>'4. Labour and Salaries - Direct'!F90</f>
        <v>0</v>
      </c>
      <c r="I100" s="546">
        <f>'4. Labour and Salaries - Direct'!G90</f>
        <v>0</v>
      </c>
      <c r="J100" s="151">
        <f>'4. Labour and Salaries - Direct'!H90</f>
        <v>0</v>
      </c>
      <c r="K100" s="186"/>
      <c r="L100" s="187"/>
    </row>
    <row r="101" spans="2:12" s="147" customFormat="1" hidden="1" x14ac:dyDescent="0.2">
      <c r="B101" s="479">
        <f>'4. Labour and Salaries - Direct'!I91</f>
        <v>0</v>
      </c>
      <c r="C101" s="479">
        <f>'4. Labour and Salaries - Direct'!A91</f>
        <v>0</v>
      </c>
      <c r="D101" s="479">
        <f>'4. Labour and Salaries - Direct'!B91</f>
        <v>0</v>
      </c>
      <c r="E101" s="479">
        <f>'4. Labour and Salaries - Direct'!C91</f>
        <v>0</v>
      </c>
      <c r="F101" s="479">
        <f>'4. Labour and Salaries - Direct'!D91</f>
        <v>0</v>
      </c>
      <c r="G101" s="151">
        <f>'4. Labour and Salaries - Direct'!E91</f>
        <v>0</v>
      </c>
      <c r="H101" s="151">
        <f>'4. Labour and Salaries - Direct'!F91</f>
        <v>0</v>
      </c>
      <c r="I101" s="546">
        <f>'4. Labour and Salaries - Direct'!G91</f>
        <v>0</v>
      </c>
      <c r="J101" s="151">
        <f>'4. Labour and Salaries - Direct'!H91</f>
        <v>0</v>
      </c>
      <c r="K101" s="186"/>
      <c r="L101" s="187"/>
    </row>
    <row r="102" spans="2:12" s="147" customFormat="1" hidden="1" x14ac:dyDescent="0.2">
      <c r="B102" s="479">
        <f>'4. Labour and Salaries - Direct'!I92</f>
        <v>0</v>
      </c>
      <c r="C102" s="479">
        <f>'4. Labour and Salaries - Direct'!A92</f>
        <v>0</v>
      </c>
      <c r="D102" s="479">
        <f>'4. Labour and Salaries - Direct'!B92</f>
        <v>0</v>
      </c>
      <c r="E102" s="479">
        <f>'4. Labour and Salaries - Direct'!C92</f>
        <v>0</v>
      </c>
      <c r="F102" s="479">
        <f>'4. Labour and Salaries - Direct'!D92</f>
        <v>0</v>
      </c>
      <c r="G102" s="151">
        <f>'4. Labour and Salaries - Direct'!E92</f>
        <v>0</v>
      </c>
      <c r="H102" s="151">
        <f>'4. Labour and Salaries - Direct'!F92</f>
        <v>0</v>
      </c>
      <c r="I102" s="546">
        <f>'4. Labour and Salaries - Direct'!G92</f>
        <v>0</v>
      </c>
      <c r="J102" s="151">
        <f>'4. Labour and Salaries - Direct'!H92</f>
        <v>0</v>
      </c>
      <c r="K102" s="186"/>
      <c r="L102" s="187"/>
    </row>
    <row r="103" spans="2:12" s="147" customFormat="1" hidden="1" x14ac:dyDescent="0.2">
      <c r="B103" s="479">
        <f>'4. Labour and Salaries - Direct'!I93</f>
        <v>0</v>
      </c>
      <c r="C103" s="479">
        <f>'4. Labour and Salaries - Direct'!A93</f>
        <v>0</v>
      </c>
      <c r="D103" s="479">
        <f>'4. Labour and Salaries - Direct'!B93</f>
        <v>0</v>
      </c>
      <c r="E103" s="479">
        <f>'4. Labour and Salaries - Direct'!C93</f>
        <v>0</v>
      </c>
      <c r="F103" s="479">
        <f>'4. Labour and Salaries - Direct'!D93</f>
        <v>0</v>
      </c>
      <c r="G103" s="151">
        <f>'4. Labour and Salaries - Direct'!E93</f>
        <v>0</v>
      </c>
      <c r="H103" s="151">
        <f>'4. Labour and Salaries - Direct'!F93</f>
        <v>0</v>
      </c>
      <c r="I103" s="546">
        <f>'4. Labour and Salaries - Direct'!G93</f>
        <v>0</v>
      </c>
      <c r="J103" s="151">
        <f>'4. Labour and Salaries - Direct'!H93</f>
        <v>0</v>
      </c>
      <c r="K103" s="186"/>
      <c r="L103" s="187"/>
    </row>
    <row r="104" spans="2:12" s="147" customFormat="1" hidden="1" x14ac:dyDescent="0.2">
      <c r="B104" s="479">
        <f>'4. Labour and Salaries - Direct'!I94</f>
        <v>0</v>
      </c>
      <c r="C104" s="479">
        <f>'4. Labour and Salaries - Direct'!A94</f>
        <v>0</v>
      </c>
      <c r="D104" s="479">
        <f>'4. Labour and Salaries - Direct'!B94</f>
        <v>0</v>
      </c>
      <c r="E104" s="479">
        <f>'4. Labour and Salaries - Direct'!C94</f>
        <v>0</v>
      </c>
      <c r="F104" s="479">
        <f>'4. Labour and Salaries - Direct'!D94</f>
        <v>0</v>
      </c>
      <c r="G104" s="151">
        <f>'4. Labour and Salaries - Direct'!E94</f>
        <v>0</v>
      </c>
      <c r="H104" s="151">
        <f>'4. Labour and Salaries - Direct'!F94</f>
        <v>0</v>
      </c>
      <c r="I104" s="546">
        <f>'4. Labour and Salaries - Direct'!G94</f>
        <v>0</v>
      </c>
      <c r="J104" s="151">
        <f>'4. Labour and Salaries - Direct'!H94</f>
        <v>0</v>
      </c>
      <c r="K104" s="186"/>
      <c r="L104" s="187"/>
    </row>
    <row r="105" spans="2:12" s="147" customFormat="1" hidden="1" x14ac:dyDescent="0.2">
      <c r="B105" s="479">
        <f>'4. Labour and Salaries - Direct'!I95</f>
        <v>0</v>
      </c>
      <c r="C105" s="479">
        <f>'4. Labour and Salaries - Direct'!A95</f>
        <v>0</v>
      </c>
      <c r="D105" s="479">
        <f>'4. Labour and Salaries - Direct'!B95</f>
        <v>0</v>
      </c>
      <c r="E105" s="479">
        <f>'4. Labour and Salaries - Direct'!C95</f>
        <v>0</v>
      </c>
      <c r="F105" s="479">
        <f>'4. Labour and Salaries - Direct'!D95</f>
        <v>0</v>
      </c>
      <c r="G105" s="151">
        <f>'4. Labour and Salaries - Direct'!E95</f>
        <v>0</v>
      </c>
      <c r="H105" s="151">
        <f>'4. Labour and Salaries - Direct'!F95</f>
        <v>0</v>
      </c>
      <c r="I105" s="546">
        <f>'4. Labour and Salaries - Direct'!G95</f>
        <v>0</v>
      </c>
      <c r="J105" s="151">
        <f>'4. Labour and Salaries - Direct'!H95</f>
        <v>0</v>
      </c>
      <c r="K105" s="186"/>
      <c r="L105" s="187"/>
    </row>
    <row r="106" spans="2:12" s="147" customFormat="1" hidden="1" x14ac:dyDescent="0.2">
      <c r="B106" s="479">
        <f>'4. Labour and Salaries - Direct'!I96</f>
        <v>0</v>
      </c>
      <c r="C106" s="479">
        <f>'4. Labour and Salaries - Direct'!A96</f>
        <v>0</v>
      </c>
      <c r="D106" s="479">
        <f>'4. Labour and Salaries - Direct'!B96</f>
        <v>0</v>
      </c>
      <c r="E106" s="479">
        <f>'4. Labour and Salaries - Direct'!C96</f>
        <v>0</v>
      </c>
      <c r="F106" s="479">
        <f>'4. Labour and Salaries - Direct'!D96</f>
        <v>0</v>
      </c>
      <c r="G106" s="151">
        <f>'4. Labour and Salaries - Direct'!E96</f>
        <v>0</v>
      </c>
      <c r="H106" s="151">
        <f>'4. Labour and Salaries - Direct'!F96</f>
        <v>0</v>
      </c>
      <c r="I106" s="546">
        <f>'4. Labour and Salaries - Direct'!G96</f>
        <v>0</v>
      </c>
      <c r="J106" s="151">
        <f>'4. Labour and Salaries - Direct'!H96</f>
        <v>0</v>
      </c>
      <c r="K106" s="186"/>
      <c r="L106" s="187"/>
    </row>
    <row r="107" spans="2:12" s="147" customFormat="1" hidden="1" x14ac:dyDescent="0.2">
      <c r="B107" s="479">
        <f>'4. Labour and Salaries - Direct'!I97</f>
        <v>0</v>
      </c>
      <c r="C107" s="479">
        <f>'4. Labour and Salaries - Direct'!A97</f>
        <v>0</v>
      </c>
      <c r="D107" s="479">
        <f>'4. Labour and Salaries - Direct'!B97</f>
        <v>0</v>
      </c>
      <c r="E107" s="479">
        <f>'4. Labour and Salaries - Direct'!C97</f>
        <v>0</v>
      </c>
      <c r="F107" s="479">
        <f>'4. Labour and Salaries - Direct'!D97</f>
        <v>0</v>
      </c>
      <c r="G107" s="151">
        <f>'4. Labour and Salaries - Direct'!E97</f>
        <v>0</v>
      </c>
      <c r="H107" s="151">
        <f>'4. Labour and Salaries - Direct'!F97</f>
        <v>0</v>
      </c>
      <c r="I107" s="546">
        <f>'4. Labour and Salaries - Direct'!G97</f>
        <v>0</v>
      </c>
      <c r="J107" s="151">
        <f>'4. Labour and Salaries - Direct'!H97</f>
        <v>0</v>
      </c>
      <c r="K107" s="186"/>
      <c r="L107" s="187"/>
    </row>
    <row r="108" spans="2:12" s="147" customFormat="1" hidden="1" x14ac:dyDescent="0.2">
      <c r="B108" s="479">
        <f>'4. Labour and Salaries - Direct'!I98</f>
        <v>0</v>
      </c>
      <c r="C108" s="479">
        <f>'4. Labour and Salaries - Direct'!A98</f>
        <v>0</v>
      </c>
      <c r="D108" s="479">
        <f>'4. Labour and Salaries - Direct'!B98</f>
        <v>0</v>
      </c>
      <c r="E108" s="479">
        <f>'4. Labour and Salaries - Direct'!C98</f>
        <v>0</v>
      </c>
      <c r="F108" s="479">
        <f>'4. Labour and Salaries - Direct'!D98</f>
        <v>0</v>
      </c>
      <c r="G108" s="151">
        <f>'4. Labour and Salaries - Direct'!E98</f>
        <v>0</v>
      </c>
      <c r="H108" s="151">
        <f>'4. Labour and Salaries - Direct'!F98</f>
        <v>0</v>
      </c>
      <c r="I108" s="546">
        <f>'4. Labour and Salaries - Direct'!G98</f>
        <v>0</v>
      </c>
      <c r="J108" s="151">
        <f>'4. Labour and Salaries - Direct'!H98</f>
        <v>0</v>
      </c>
      <c r="K108" s="186"/>
      <c r="L108" s="187"/>
    </row>
    <row r="109" spans="2:12" s="147" customFormat="1" hidden="1" x14ac:dyDescent="0.2">
      <c r="B109" s="479">
        <f>'4. Labour and Salaries - Direct'!I99</f>
        <v>0</v>
      </c>
      <c r="C109" s="479">
        <f>'4. Labour and Salaries - Direct'!A99</f>
        <v>0</v>
      </c>
      <c r="D109" s="479">
        <f>'4. Labour and Salaries - Direct'!B99</f>
        <v>0</v>
      </c>
      <c r="E109" s="479">
        <f>'4. Labour and Salaries - Direct'!C99</f>
        <v>0</v>
      </c>
      <c r="F109" s="479">
        <f>'4. Labour and Salaries - Direct'!D99</f>
        <v>0</v>
      </c>
      <c r="G109" s="151">
        <f>'4. Labour and Salaries - Direct'!E99</f>
        <v>0</v>
      </c>
      <c r="H109" s="151">
        <f>'4. Labour and Salaries - Direct'!F99</f>
        <v>0</v>
      </c>
      <c r="I109" s="546">
        <f>'4. Labour and Salaries - Direct'!G99</f>
        <v>0</v>
      </c>
      <c r="J109" s="151">
        <f>'4. Labour and Salaries - Direct'!H99</f>
        <v>0</v>
      </c>
      <c r="K109" s="186"/>
      <c r="L109" s="187"/>
    </row>
    <row r="110" spans="2:12" s="147" customFormat="1" hidden="1" x14ac:dyDescent="0.2">
      <c r="B110" s="479">
        <f>'4. Labour and Salaries - Direct'!I100</f>
        <v>0</v>
      </c>
      <c r="C110" s="479">
        <f>'4. Labour and Salaries - Direct'!A100</f>
        <v>0</v>
      </c>
      <c r="D110" s="479">
        <f>'4. Labour and Salaries - Direct'!B100</f>
        <v>0</v>
      </c>
      <c r="E110" s="479">
        <f>'4. Labour and Salaries - Direct'!C100</f>
        <v>0</v>
      </c>
      <c r="F110" s="479">
        <f>'4. Labour and Salaries - Direct'!D100</f>
        <v>0</v>
      </c>
      <c r="G110" s="151">
        <f>'4. Labour and Salaries - Direct'!E100</f>
        <v>0</v>
      </c>
      <c r="H110" s="151">
        <f>'4. Labour and Salaries - Direct'!F100</f>
        <v>0</v>
      </c>
      <c r="I110" s="546">
        <f>'4. Labour and Salaries - Direct'!G100</f>
        <v>0</v>
      </c>
      <c r="J110" s="151">
        <f>'4. Labour and Salaries - Direct'!H100</f>
        <v>0</v>
      </c>
      <c r="K110" s="186"/>
      <c r="L110" s="187"/>
    </row>
    <row r="111" spans="2:12" s="147" customFormat="1" hidden="1" x14ac:dyDescent="0.2">
      <c r="B111" s="479">
        <f>'4. Labour and Salaries - Direct'!I101</f>
        <v>0</v>
      </c>
      <c r="C111" s="479">
        <f>'4. Labour and Salaries - Direct'!A101</f>
        <v>0</v>
      </c>
      <c r="D111" s="479">
        <f>'4. Labour and Salaries - Direct'!B101</f>
        <v>0</v>
      </c>
      <c r="E111" s="479">
        <f>'4. Labour and Salaries - Direct'!C101</f>
        <v>0</v>
      </c>
      <c r="F111" s="479">
        <f>'4. Labour and Salaries - Direct'!D101</f>
        <v>0</v>
      </c>
      <c r="G111" s="151">
        <f>'4. Labour and Salaries - Direct'!E101</f>
        <v>0</v>
      </c>
      <c r="H111" s="151">
        <f>'4. Labour and Salaries - Direct'!F101</f>
        <v>0</v>
      </c>
      <c r="I111" s="546">
        <f>'4. Labour and Salaries - Direct'!G101</f>
        <v>0</v>
      </c>
      <c r="J111" s="151">
        <f>'4. Labour and Salaries - Direct'!H101</f>
        <v>0</v>
      </c>
      <c r="K111" s="186"/>
      <c r="L111" s="187"/>
    </row>
    <row r="112" spans="2:12" s="147" customFormat="1" hidden="1" x14ac:dyDescent="0.2">
      <c r="B112" s="479">
        <f>'4. Labour and Salaries - Direct'!I102</f>
        <v>0</v>
      </c>
      <c r="C112" s="479">
        <f>'4. Labour and Salaries - Direct'!A102</f>
        <v>0</v>
      </c>
      <c r="D112" s="479">
        <f>'4. Labour and Salaries - Direct'!B102</f>
        <v>0</v>
      </c>
      <c r="E112" s="479">
        <f>'4. Labour and Salaries - Direct'!C102</f>
        <v>0</v>
      </c>
      <c r="F112" s="479">
        <f>'4. Labour and Salaries - Direct'!D102</f>
        <v>0</v>
      </c>
      <c r="G112" s="151">
        <f>'4. Labour and Salaries - Direct'!E102</f>
        <v>0</v>
      </c>
      <c r="H112" s="151">
        <f>'4. Labour and Salaries - Direct'!F102</f>
        <v>0</v>
      </c>
      <c r="I112" s="546">
        <f>'4. Labour and Salaries - Direct'!G102</f>
        <v>0</v>
      </c>
      <c r="J112" s="151">
        <f>'4. Labour and Salaries - Direct'!H102</f>
        <v>0</v>
      </c>
      <c r="K112" s="186"/>
      <c r="L112" s="187"/>
    </row>
    <row r="113" spans="2:13" s="147" customFormat="1" hidden="1" x14ac:dyDescent="0.2">
      <c r="B113" s="479">
        <f>'4. Labour and Salaries - Direct'!I103</f>
        <v>0</v>
      </c>
      <c r="C113" s="479">
        <f>'4. Labour and Salaries - Direct'!A103</f>
        <v>0</v>
      </c>
      <c r="D113" s="479">
        <f>'4. Labour and Salaries - Direct'!B103</f>
        <v>0</v>
      </c>
      <c r="E113" s="479">
        <f>'4. Labour and Salaries - Direct'!C103</f>
        <v>0</v>
      </c>
      <c r="F113" s="479">
        <f>'4. Labour and Salaries - Direct'!D103</f>
        <v>0</v>
      </c>
      <c r="G113" s="151">
        <f>'4. Labour and Salaries - Direct'!E103</f>
        <v>0</v>
      </c>
      <c r="H113" s="151">
        <f>'4. Labour and Salaries - Direct'!F103</f>
        <v>0</v>
      </c>
      <c r="I113" s="546">
        <f>'4. Labour and Salaries - Direct'!G103</f>
        <v>0</v>
      </c>
      <c r="J113" s="151">
        <f>'4. Labour and Salaries - Direct'!H103</f>
        <v>0</v>
      </c>
      <c r="K113" s="186"/>
      <c r="L113" s="187"/>
    </row>
    <row r="114" spans="2:13" s="147" customFormat="1" hidden="1" x14ac:dyDescent="0.2">
      <c r="B114" s="479">
        <f>'4. Labour and Salaries - Direct'!I104</f>
        <v>0</v>
      </c>
      <c r="C114" s="479">
        <f>'4. Labour and Salaries - Direct'!A104</f>
        <v>0</v>
      </c>
      <c r="D114" s="479">
        <f>'4. Labour and Salaries - Direct'!B104</f>
        <v>0</v>
      </c>
      <c r="E114" s="479">
        <f>'4. Labour and Salaries - Direct'!C104</f>
        <v>0</v>
      </c>
      <c r="F114" s="479">
        <f>'4. Labour and Salaries - Direct'!D104</f>
        <v>0</v>
      </c>
      <c r="G114" s="151">
        <f>'4. Labour and Salaries - Direct'!E104</f>
        <v>0</v>
      </c>
      <c r="H114" s="151">
        <f>'4. Labour and Salaries - Direct'!F104</f>
        <v>0</v>
      </c>
      <c r="I114" s="546">
        <f>'4. Labour and Salaries - Direct'!G104</f>
        <v>0</v>
      </c>
      <c r="J114" s="151">
        <f>'4. Labour and Salaries - Direct'!H104</f>
        <v>0</v>
      </c>
      <c r="K114" s="186"/>
      <c r="L114" s="187"/>
    </row>
    <row r="115" spans="2:13" s="147" customFormat="1" hidden="1" x14ac:dyDescent="0.2">
      <c r="B115" s="479">
        <f>'4. Labour and Salaries - Direct'!I105</f>
        <v>0</v>
      </c>
      <c r="C115" s="479">
        <f>'4. Labour and Salaries - Direct'!A105</f>
        <v>0</v>
      </c>
      <c r="D115" s="479">
        <f>'4. Labour and Salaries - Direct'!B105</f>
        <v>0</v>
      </c>
      <c r="E115" s="479">
        <f>'4. Labour and Salaries - Direct'!C105</f>
        <v>0</v>
      </c>
      <c r="F115" s="479">
        <f>'4. Labour and Salaries - Direct'!D105</f>
        <v>0</v>
      </c>
      <c r="G115" s="151">
        <f>'4. Labour and Salaries - Direct'!E105</f>
        <v>0</v>
      </c>
      <c r="H115" s="151">
        <f>'4. Labour and Salaries - Direct'!F105</f>
        <v>0</v>
      </c>
      <c r="I115" s="546">
        <f>'4. Labour and Salaries - Direct'!G105</f>
        <v>0</v>
      </c>
      <c r="J115" s="151">
        <f>'4. Labour and Salaries - Direct'!H105</f>
        <v>0</v>
      </c>
      <c r="K115" s="359"/>
      <c r="L115" s="360"/>
    </row>
    <row r="116" spans="2:13" s="147" customFormat="1" hidden="1" x14ac:dyDescent="0.2">
      <c r="B116" s="479">
        <f>'4. Labour and Salaries - Direct'!I106</f>
        <v>0</v>
      </c>
      <c r="C116" s="479">
        <f>'4. Labour and Salaries - Direct'!A106</f>
        <v>0</v>
      </c>
      <c r="D116" s="479">
        <f>'4. Labour and Salaries - Direct'!B106</f>
        <v>0</v>
      </c>
      <c r="E116" s="479">
        <f>'4. Labour and Salaries - Direct'!C106</f>
        <v>0</v>
      </c>
      <c r="F116" s="479">
        <f>'4. Labour and Salaries - Direct'!D106</f>
        <v>0</v>
      </c>
      <c r="G116" s="151">
        <f>'4. Labour and Salaries - Direct'!E106</f>
        <v>0</v>
      </c>
      <c r="H116" s="151">
        <f>'4. Labour and Salaries - Direct'!F106</f>
        <v>0</v>
      </c>
      <c r="I116" s="546">
        <f>'4. Labour and Salaries - Direct'!G106</f>
        <v>0</v>
      </c>
      <c r="J116" s="151">
        <f>'4. Labour and Salaries - Direct'!H106</f>
        <v>0</v>
      </c>
      <c r="K116" s="186"/>
      <c r="L116" s="187"/>
    </row>
    <row r="117" spans="2:13" s="147" customFormat="1" hidden="1" x14ac:dyDescent="0.2">
      <c r="B117" s="479">
        <f>'4. Labour and Salaries - Direct'!I107</f>
        <v>0</v>
      </c>
      <c r="C117" s="479">
        <f>'4. Labour and Salaries - Direct'!A107</f>
        <v>0</v>
      </c>
      <c r="D117" s="479">
        <f>'4. Labour and Salaries - Direct'!B107</f>
        <v>0</v>
      </c>
      <c r="E117" s="479">
        <f>'4. Labour and Salaries - Direct'!C107</f>
        <v>0</v>
      </c>
      <c r="F117" s="479">
        <f>'4. Labour and Salaries - Direct'!D107</f>
        <v>0</v>
      </c>
      <c r="G117" s="151">
        <f>'4. Labour and Salaries - Direct'!E107</f>
        <v>0</v>
      </c>
      <c r="H117" s="151">
        <f>'4. Labour and Salaries - Direct'!F107</f>
        <v>0</v>
      </c>
      <c r="I117" s="546">
        <f>'4. Labour and Salaries - Direct'!G107</f>
        <v>0</v>
      </c>
      <c r="J117" s="151">
        <f>'4. Labour and Salaries - Direct'!H107</f>
        <v>0</v>
      </c>
      <c r="K117" s="186"/>
      <c r="L117" s="187"/>
    </row>
    <row r="118" spans="2:13" s="147" customFormat="1" x14ac:dyDescent="0.2">
      <c r="C118" s="154"/>
      <c r="D118" s="154"/>
      <c r="E118" s="174"/>
      <c r="F118" s="174"/>
      <c r="G118" s="174"/>
      <c r="H118" s="174"/>
      <c r="I118" s="176" t="s">
        <v>104</v>
      </c>
      <c r="J118" s="177">
        <f>SUBTOTAL(9,J18:J117)</f>
        <v>0</v>
      </c>
      <c r="K118" s="177">
        <f>SUBTOTAL(9,K18:K117)</f>
        <v>0</v>
      </c>
      <c r="L118" s="158"/>
    </row>
    <row r="119" spans="2:13" s="147" customFormat="1" x14ac:dyDescent="0.2">
      <c r="E119" s="148"/>
      <c r="F119" s="148"/>
      <c r="G119" s="148"/>
      <c r="H119" s="148"/>
      <c r="I119" s="148"/>
      <c r="J119" s="149"/>
      <c r="K119" s="150"/>
      <c r="L119"/>
      <c r="M119"/>
    </row>
    <row r="120" spans="2:13" s="147" customFormat="1" ht="23.25" x14ac:dyDescent="0.35">
      <c r="B120"/>
      <c r="C120" s="175" t="s">
        <v>282</v>
      </c>
      <c r="D120" s="158"/>
      <c r="E120" s="158"/>
      <c r="F120" s="158"/>
      <c r="G120" s="158"/>
      <c r="H120" s="158"/>
      <c r="I120" s="158"/>
      <c r="J120" s="158"/>
      <c r="K120" s="158"/>
      <c r="L120" s="158"/>
    </row>
    <row r="121" spans="2:13" s="147" customFormat="1" ht="47.25" x14ac:dyDescent="0.2">
      <c r="B121" s="167" t="s">
        <v>103</v>
      </c>
      <c r="C121" s="480" t="s">
        <v>3</v>
      </c>
      <c r="D121" s="480" t="s">
        <v>5</v>
      </c>
      <c r="E121" s="480" t="s">
        <v>33</v>
      </c>
      <c r="F121" s="145" t="s">
        <v>34</v>
      </c>
      <c r="G121" s="480" t="s">
        <v>35</v>
      </c>
      <c r="H121" s="480" t="s">
        <v>326</v>
      </c>
      <c r="I121" s="480" t="s">
        <v>327</v>
      </c>
      <c r="J121" s="480" t="s">
        <v>4</v>
      </c>
      <c r="K121" s="480" t="s">
        <v>111</v>
      </c>
      <c r="L121" s="480" t="s">
        <v>112</v>
      </c>
    </row>
    <row r="122" spans="2:13" hidden="1" x14ac:dyDescent="0.2">
      <c r="B122" s="170">
        <f>'5. Labour and Salaries - Admin'!I8</f>
        <v>0</v>
      </c>
      <c r="C122" s="479">
        <f>'5. Labour and Salaries - Admin'!A8</f>
        <v>0</v>
      </c>
      <c r="D122" s="479">
        <f>'5. Labour and Salaries - Admin'!B8</f>
        <v>0</v>
      </c>
      <c r="E122" s="479">
        <f>'5. Labour and Salaries - Admin'!C8</f>
        <v>0</v>
      </c>
      <c r="F122" s="479">
        <f>'5. Labour and Salaries - Admin'!D8</f>
        <v>0</v>
      </c>
      <c r="G122" s="151">
        <f>'5. Labour and Salaries - Admin'!E8</f>
        <v>0</v>
      </c>
      <c r="H122" s="151">
        <f>'5. Labour and Salaries - Admin'!F8</f>
        <v>0</v>
      </c>
      <c r="I122" s="546" t="str">
        <f>'5. Labour and Salaries - Admin'!G8</f>
        <v/>
      </c>
      <c r="J122" s="151">
        <f>'5. Labour and Salaries - Admin'!H8</f>
        <v>0</v>
      </c>
      <c r="K122" s="355"/>
      <c r="L122" s="358"/>
    </row>
    <row r="123" spans="2:13" hidden="1" x14ac:dyDescent="0.2">
      <c r="B123" s="170">
        <f>'5. Labour and Salaries - Admin'!I9</f>
        <v>0</v>
      </c>
      <c r="C123" s="479">
        <f>'5. Labour and Salaries - Admin'!A9</f>
        <v>0</v>
      </c>
      <c r="D123" s="479">
        <f>'5. Labour and Salaries - Admin'!B9</f>
        <v>0</v>
      </c>
      <c r="E123" s="479">
        <f>'5. Labour and Salaries - Admin'!C9</f>
        <v>0</v>
      </c>
      <c r="F123" s="479">
        <f>'5. Labour and Salaries - Admin'!D9</f>
        <v>0</v>
      </c>
      <c r="G123" s="151">
        <f>'5. Labour and Salaries - Admin'!E9</f>
        <v>0</v>
      </c>
      <c r="H123" s="151">
        <f>'5. Labour and Salaries - Admin'!F9</f>
        <v>0</v>
      </c>
      <c r="I123" s="546" t="str">
        <f>'5. Labour and Salaries - Admin'!G9</f>
        <v/>
      </c>
      <c r="J123" s="151">
        <f>'5. Labour and Salaries - Admin'!H9</f>
        <v>0</v>
      </c>
      <c r="K123" s="186"/>
      <c r="L123" s="187"/>
    </row>
    <row r="124" spans="2:13" hidden="1" x14ac:dyDescent="0.2">
      <c r="B124" s="170">
        <f>'5. Labour and Salaries - Admin'!I10</f>
        <v>0</v>
      </c>
      <c r="C124" s="479">
        <f>'5. Labour and Salaries - Admin'!A10</f>
        <v>0</v>
      </c>
      <c r="D124" s="479">
        <f>'5. Labour and Salaries - Admin'!B10</f>
        <v>0</v>
      </c>
      <c r="E124" s="479">
        <f>'5. Labour and Salaries - Admin'!C10</f>
        <v>0</v>
      </c>
      <c r="F124" s="479">
        <f>'5. Labour and Salaries - Admin'!D10</f>
        <v>0</v>
      </c>
      <c r="G124" s="151">
        <f>'5. Labour and Salaries - Admin'!E10</f>
        <v>0</v>
      </c>
      <c r="H124" s="151">
        <f>'5. Labour and Salaries - Admin'!F10</f>
        <v>0</v>
      </c>
      <c r="I124" s="546" t="str">
        <f>'5. Labour and Salaries - Admin'!G10</f>
        <v/>
      </c>
      <c r="J124" s="151">
        <f>'5. Labour and Salaries - Admin'!H10</f>
        <v>0</v>
      </c>
      <c r="K124" s="186"/>
      <c r="L124" s="187"/>
    </row>
    <row r="125" spans="2:13" hidden="1" x14ac:dyDescent="0.2">
      <c r="B125" s="170">
        <f>'5. Labour and Salaries - Admin'!I11</f>
        <v>0</v>
      </c>
      <c r="C125" s="479">
        <f>'5. Labour and Salaries - Admin'!A11</f>
        <v>0</v>
      </c>
      <c r="D125" s="479">
        <f>'5. Labour and Salaries - Admin'!B11</f>
        <v>0</v>
      </c>
      <c r="E125" s="479">
        <f>'5. Labour and Salaries - Admin'!C11</f>
        <v>0</v>
      </c>
      <c r="F125" s="479">
        <f>'5. Labour and Salaries - Admin'!D11</f>
        <v>0</v>
      </c>
      <c r="G125" s="151">
        <f>'5. Labour and Salaries - Admin'!E11</f>
        <v>0</v>
      </c>
      <c r="H125" s="151">
        <f>'5. Labour and Salaries - Admin'!F11</f>
        <v>0</v>
      </c>
      <c r="I125" s="546" t="str">
        <f>'5. Labour and Salaries - Admin'!G11</f>
        <v/>
      </c>
      <c r="J125" s="151">
        <f>'5. Labour and Salaries - Admin'!H11</f>
        <v>0</v>
      </c>
      <c r="K125" s="186"/>
      <c r="L125" s="187"/>
    </row>
    <row r="126" spans="2:13" s="147" customFormat="1" hidden="1" x14ac:dyDescent="0.2">
      <c r="B126" s="170">
        <f>'5. Labour and Salaries - Admin'!I12</f>
        <v>0</v>
      </c>
      <c r="C126" s="479">
        <f>'5. Labour and Salaries - Admin'!A12</f>
        <v>0</v>
      </c>
      <c r="D126" s="479">
        <f>'5. Labour and Salaries - Admin'!B12</f>
        <v>0</v>
      </c>
      <c r="E126" s="479">
        <f>'5. Labour and Salaries - Admin'!C12</f>
        <v>0</v>
      </c>
      <c r="F126" s="479">
        <f>'5. Labour and Salaries - Admin'!D12</f>
        <v>0</v>
      </c>
      <c r="G126" s="151">
        <f>'5. Labour and Salaries - Admin'!E12</f>
        <v>0</v>
      </c>
      <c r="H126" s="151">
        <f>'5. Labour and Salaries - Admin'!F12</f>
        <v>0</v>
      </c>
      <c r="I126" s="546" t="str">
        <f>'5. Labour and Salaries - Admin'!G12</f>
        <v/>
      </c>
      <c r="J126" s="151">
        <f>'5. Labour and Salaries - Admin'!H12</f>
        <v>0</v>
      </c>
      <c r="K126" s="186"/>
      <c r="L126" s="187"/>
    </row>
    <row r="127" spans="2:13" s="147" customFormat="1" hidden="1" x14ac:dyDescent="0.2">
      <c r="B127" s="170">
        <f>'5. Labour and Salaries - Admin'!I13</f>
        <v>0</v>
      </c>
      <c r="C127" s="479">
        <f>'5. Labour and Salaries - Admin'!A13</f>
        <v>0</v>
      </c>
      <c r="D127" s="479">
        <f>'5. Labour and Salaries - Admin'!B13</f>
        <v>0</v>
      </c>
      <c r="E127" s="479">
        <f>'5. Labour and Salaries - Admin'!C13</f>
        <v>0</v>
      </c>
      <c r="F127" s="479">
        <f>'5. Labour and Salaries - Admin'!D13</f>
        <v>0</v>
      </c>
      <c r="G127" s="151">
        <f>'5. Labour and Salaries - Admin'!E13</f>
        <v>0</v>
      </c>
      <c r="H127" s="151">
        <f>'5. Labour and Salaries - Admin'!F13</f>
        <v>0</v>
      </c>
      <c r="I127" s="546" t="str">
        <f>'5. Labour and Salaries - Admin'!G13</f>
        <v/>
      </c>
      <c r="J127" s="151">
        <f>'5. Labour and Salaries - Admin'!H13</f>
        <v>0</v>
      </c>
      <c r="K127" s="186"/>
      <c r="L127" s="187"/>
    </row>
    <row r="128" spans="2:13" s="147" customFormat="1" hidden="1" x14ac:dyDescent="0.2">
      <c r="B128" s="170">
        <f>'5. Labour and Salaries - Admin'!I14</f>
        <v>0</v>
      </c>
      <c r="C128" s="479">
        <f>'5. Labour and Salaries - Admin'!A14</f>
        <v>0</v>
      </c>
      <c r="D128" s="479">
        <f>'5. Labour and Salaries - Admin'!B14</f>
        <v>0</v>
      </c>
      <c r="E128" s="479">
        <f>'5. Labour and Salaries - Admin'!C14</f>
        <v>0</v>
      </c>
      <c r="F128" s="479">
        <f>'5. Labour and Salaries - Admin'!D14</f>
        <v>0</v>
      </c>
      <c r="G128" s="151">
        <f>'5. Labour and Salaries - Admin'!E14</f>
        <v>0</v>
      </c>
      <c r="H128" s="151">
        <f>'5. Labour and Salaries - Admin'!F14</f>
        <v>0</v>
      </c>
      <c r="I128" s="546" t="str">
        <f>'5. Labour and Salaries - Admin'!G14</f>
        <v/>
      </c>
      <c r="J128" s="151">
        <f>'5. Labour and Salaries - Admin'!H14</f>
        <v>0</v>
      </c>
      <c r="K128" s="186"/>
      <c r="L128" s="187"/>
    </row>
    <row r="129" spans="2:12" s="147" customFormat="1" hidden="1" x14ac:dyDescent="0.2">
      <c r="B129" s="170">
        <f>'5. Labour and Salaries - Admin'!I15</f>
        <v>0</v>
      </c>
      <c r="C129" s="479">
        <f>'5. Labour and Salaries - Admin'!A15</f>
        <v>0</v>
      </c>
      <c r="D129" s="479">
        <f>'5. Labour and Salaries - Admin'!B15</f>
        <v>0</v>
      </c>
      <c r="E129" s="479">
        <f>'5. Labour and Salaries - Admin'!C15</f>
        <v>0</v>
      </c>
      <c r="F129" s="479">
        <f>'5. Labour and Salaries - Admin'!D15</f>
        <v>0</v>
      </c>
      <c r="G129" s="151">
        <f>'5. Labour and Salaries - Admin'!E15</f>
        <v>0</v>
      </c>
      <c r="H129" s="151">
        <f>'5. Labour and Salaries - Admin'!F15</f>
        <v>0</v>
      </c>
      <c r="I129" s="546" t="str">
        <f>'5. Labour and Salaries - Admin'!G15</f>
        <v/>
      </c>
      <c r="J129" s="151">
        <f>'5. Labour and Salaries - Admin'!H15</f>
        <v>0</v>
      </c>
      <c r="K129" s="186"/>
      <c r="L129" s="187"/>
    </row>
    <row r="130" spans="2:12" s="147" customFormat="1" hidden="1" x14ac:dyDescent="0.2">
      <c r="B130" s="170">
        <f>'5. Labour and Salaries - Admin'!I16</f>
        <v>0</v>
      </c>
      <c r="C130" s="479">
        <f>'5. Labour and Salaries - Admin'!A16</f>
        <v>0</v>
      </c>
      <c r="D130" s="479">
        <f>'5. Labour and Salaries - Admin'!B16</f>
        <v>0</v>
      </c>
      <c r="E130" s="479">
        <f>'5. Labour and Salaries - Admin'!C16</f>
        <v>0</v>
      </c>
      <c r="F130" s="479">
        <f>'5. Labour and Salaries - Admin'!D16</f>
        <v>0</v>
      </c>
      <c r="G130" s="151">
        <f>'5. Labour and Salaries - Admin'!E16</f>
        <v>0</v>
      </c>
      <c r="H130" s="151">
        <f>'5. Labour and Salaries - Admin'!F16</f>
        <v>0</v>
      </c>
      <c r="I130" s="546" t="str">
        <f>'5. Labour and Salaries - Admin'!G16</f>
        <v/>
      </c>
      <c r="J130" s="151">
        <f>'5. Labour and Salaries - Admin'!H16</f>
        <v>0</v>
      </c>
      <c r="K130" s="188"/>
      <c r="L130" s="189"/>
    </row>
    <row r="131" spans="2:12" s="147" customFormat="1" hidden="1" x14ac:dyDescent="0.2">
      <c r="B131" s="170">
        <f>'5. Labour and Salaries - Admin'!I17</f>
        <v>0</v>
      </c>
      <c r="C131" s="479">
        <f>'5. Labour and Salaries - Admin'!A17</f>
        <v>0</v>
      </c>
      <c r="D131" s="479">
        <f>'5. Labour and Salaries - Admin'!B17</f>
        <v>0</v>
      </c>
      <c r="E131" s="479">
        <f>'5. Labour and Salaries - Admin'!C17</f>
        <v>0</v>
      </c>
      <c r="F131" s="479">
        <f>'5. Labour and Salaries - Admin'!D17</f>
        <v>0</v>
      </c>
      <c r="G131" s="151">
        <f>'5. Labour and Salaries - Admin'!E17</f>
        <v>0</v>
      </c>
      <c r="H131" s="151">
        <f>'5. Labour and Salaries - Admin'!F17</f>
        <v>0</v>
      </c>
      <c r="I131" s="546" t="str">
        <f>'5. Labour and Salaries - Admin'!G17</f>
        <v/>
      </c>
      <c r="J131" s="151">
        <f>'5. Labour and Salaries - Admin'!H17</f>
        <v>0</v>
      </c>
      <c r="K131" s="186"/>
      <c r="L131" s="187"/>
    </row>
    <row r="132" spans="2:12" s="147" customFormat="1" hidden="1" x14ac:dyDescent="0.2">
      <c r="B132" s="170">
        <f>'5. Labour and Salaries - Admin'!I18</f>
        <v>0</v>
      </c>
      <c r="C132" s="479">
        <f>'5. Labour and Salaries - Admin'!A18</f>
        <v>0</v>
      </c>
      <c r="D132" s="479">
        <f>'5. Labour and Salaries - Admin'!B18</f>
        <v>0</v>
      </c>
      <c r="E132" s="479">
        <f>'5. Labour and Salaries - Admin'!C18</f>
        <v>0</v>
      </c>
      <c r="F132" s="479">
        <f>'5. Labour and Salaries - Admin'!D18</f>
        <v>0</v>
      </c>
      <c r="G132" s="151">
        <f>'5. Labour and Salaries - Admin'!E18</f>
        <v>0</v>
      </c>
      <c r="H132" s="151">
        <f>'5. Labour and Salaries - Admin'!F18</f>
        <v>0</v>
      </c>
      <c r="I132" s="546" t="str">
        <f>'5. Labour and Salaries - Admin'!G18</f>
        <v/>
      </c>
      <c r="J132" s="151">
        <f>'5. Labour and Salaries - Admin'!H18</f>
        <v>0</v>
      </c>
      <c r="K132" s="186"/>
      <c r="L132" s="187"/>
    </row>
    <row r="133" spans="2:12" s="147" customFormat="1" hidden="1" x14ac:dyDescent="0.2">
      <c r="B133" s="170">
        <f>'5. Labour and Salaries - Admin'!I19</f>
        <v>0</v>
      </c>
      <c r="C133" s="479">
        <f>'5. Labour and Salaries - Admin'!A19</f>
        <v>0</v>
      </c>
      <c r="D133" s="479">
        <f>'5. Labour and Salaries - Admin'!B19</f>
        <v>0</v>
      </c>
      <c r="E133" s="479">
        <f>'5. Labour and Salaries - Admin'!C19</f>
        <v>0</v>
      </c>
      <c r="F133" s="479">
        <f>'5. Labour and Salaries - Admin'!D19</f>
        <v>0</v>
      </c>
      <c r="G133" s="151">
        <f>'5. Labour and Salaries - Admin'!E19</f>
        <v>0</v>
      </c>
      <c r="H133" s="151">
        <f>'5. Labour and Salaries - Admin'!F19</f>
        <v>0</v>
      </c>
      <c r="I133" s="546" t="str">
        <f>'5. Labour and Salaries - Admin'!G19</f>
        <v/>
      </c>
      <c r="J133" s="151">
        <f>'5. Labour and Salaries - Admin'!H19</f>
        <v>0</v>
      </c>
      <c r="K133" s="186"/>
      <c r="L133" s="187"/>
    </row>
    <row r="134" spans="2:12" s="147" customFormat="1" hidden="1" x14ac:dyDescent="0.2">
      <c r="B134" s="170">
        <f>'5. Labour and Salaries - Admin'!I20</f>
        <v>0</v>
      </c>
      <c r="C134" s="479">
        <f>'5. Labour and Salaries - Admin'!A20</f>
        <v>0</v>
      </c>
      <c r="D134" s="479">
        <f>'5. Labour and Salaries - Admin'!B20</f>
        <v>0</v>
      </c>
      <c r="E134" s="479">
        <f>'5. Labour and Salaries - Admin'!C20</f>
        <v>0</v>
      </c>
      <c r="F134" s="479">
        <f>'5. Labour and Salaries - Admin'!D20</f>
        <v>0</v>
      </c>
      <c r="G134" s="151">
        <f>'5. Labour and Salaries - Admin'!E20</f>
        <v>0</v>
      </c>
      <c r="H134" s="151">
        <f>'5. Labour and Salaries - Admin'!F20</f>
        <v>0</v>
      </c>
      <c r="I134" s="546" t="str">
        <f>'5. Labour and Salaries - Admin'!G20</f>
        <v/>
      </c>
      <c r="J134" s="151">
        <f>'5. Labour and Salaries - Admin'!H20</f>
        <v>0</v>
      </c>
      <c r="K134" s="359"/>
      <c r="L134" s="360"/>
    </row>
    <row r="135" spans="2:12" s="147" customFormat="1" hidden="1" x14ac:dyDescent="0.2">
      <c r="B135" s="170">
        <f>'5. Labour and Salaries - Admin'!I21</f>
        <v>0</v>
      </c>
      <c r="C135" s="479">
        <f>'5. Labour and Salaries - Admin'!A21</f>
        <v>0</v>
      </c>
      <c r="D135" s="479">
        <f>'5. Labour and Salaries - Admin'!B21</f>
        <v>0</v>
      </c>
      <c r="E135" s="479">
        <f>'5. Labour and Salaries - Admin'!C21</f>
        <v>0</v>
      </c>
      <c r="F135" s="479">
        <f>'5. Labour and Salaries - Admin'!D21</f>
        <v>0</v>
      </c>
      <c r="G135" s="151">
        <f>'5. Labour and Salaries - Admin'!E21</f>
        <v>0</v>
      </c>
      <c r="H135" s="151">
        <f>'5. Labour and Salaries - Admin'!F21</f>
        <v>0</v>
      </c>
      <c r="I135" s="546" t="str">
        <f>'5. Labour and Salaries - Admin'!G21</f>
        <v/>
      </c>
      <c r="J135" s="151">
        <f>'5. Labour and Salaries - Admin'!H21</f>
        <v>0</v>
      </c>
      <c r="K135" s="186"/>
      <c r="L135" s="187"/>
    </row>
    <row r="136" spans="2:12" s="147" customFormat="1" hidden="1" x14ac:dyDescent="0.2">
      <c r="B136" s="170">
        <f>'5. Labour and Salaries - Admin'!I22</f>
        <v>0</v>
      </c>
      <c r="C136" s="479">
        <f>'5. Labour and Salaries - Admin'!A22</f>
        <v>0</v>
      </c>
      <c r="D136" s="479">
        <f>'5. Labour and Salaries - Admin'!B22</f>
        <v>0</v>
      </c>
      <c r="E136" s="479">
        <f>'5. Labour and Salaries - Admin'!C22</f>
        <v>0</v>
      </c>
      <c r="F136" s="479">
        <f>'5. Labour and Salaries - Admin'!D22</f>
        <v>0</v>
      </c>
      <c r="G136" s="151">
        <f>'5. Labour and Salaries - Admin'!E22</f>
        <v>0</v>
      </c>
      <c r="H136" s="151">
        <f>'5. Labour and Salaries - Admin'!F22</f>
        <v>0</v>
      </c>
      <c r="I136" s="546" t="str">
        <f>'5. Labour and Salaries - Admin'!G22</f>
        <v/>
      </c>
      <c r="J136" s="151">
        <f>'5. Labour and Salaries - Admin'!H22</f>
        <v>0</v>
      </c>
      <c r="K136" s="186"/>
      <c r="L136" s="187"/>
    </row>
    <row r="137" spans="2:12" s="147" customFormat="1" hidden="1" x14ac:dyDescent="0.2">
      <c r="B137" s="170">
        <f>'5. Labour and Salaries - Admin'!I23</f>
        <v>0</v>
      </c>
      <c r="C137" s="479">
        <f>'5. Labour and Salaries - Admin'!A23</f>
        <v>0</v>
      </c>
      <c r="D137" s="479">
        <f>'5. Labour and Salaries - Admin'!B23</f>
        <v>0</v>
      </c>
      <c r="E137" s="479">
        <f>'5. Labour and Salaries - Admin'!C23</f>
        <v>0</v>
      </c>
      <c r="F137" s="479">
        <f>'5. Labour and Salaries - Admin'!D23</f>
        <v>0</v>
      </c>
      <c r="G137" s="151">
        <f>'5. Labour and Salaries - Admin'!E23</f>
        <v>0</v>
      </c>
      <c r="H137" s="151">
        <f>'5. Labour and Salaries - Admin'!F23</f>
        <v>0</v>
      </c>
      <c r="I137" s="546" t="str">
        <f>'5. Labour and Salaries - Admin'!G23</f>
        <v/>
      </c>
      <c r="J137" s="151">
        <f>'5. Labour and Salaries - Admin'!H23</f>
        <v>0</v>
      </c>
      <c r="K137" s="186"/>
      <c r="L137" s="187"/>
    </row>
    <row r="138" spans="2:12" s="147" customFormat="1" hidden="1" x14ac:dyDescent="0.2">
      <c r="B138" s="170">
        <f>'5. Labour and Salaries - Admin'!I24</f>
        <v>0</v>
      </c>
      <c r="C138" s="479">
        <f>'5. Labour and Salaries - Admin'!A24</f>
        <v>0</v>
      </c>
      <c r="D138" s="479">
        <f>'5. Labour and Salaries - Admin'!B24</f>
        <v>0</v>
      </c>
      <c r="E138" s="479">
        <f>'5. Labour and Salaries - Admin'!C24</f>
        <v>0</v>
      </c>
      <c r="F138" s="479">
        <f>'5. Labour and Salaries - Admin'!D24</f>
        <v>0</v>
      </c>
      <c r="G138" s="151">
        <f>'5. Labour and Salaries - Admin'!E24</f>
        <v>0</v>
      </c>
      <c r="H138" s="151">
        <f>'5. Labour and Salaries - Admin'!F24</f>
        <v>0</v>
      </c>
      <c r="I138" s="546" t="str">
        <f>'5. Labour and Salaries - Admin'!G24</f>
        <v/>
      </c>
      <c r="J138" s="151">
        <f>'5. Labour and Salaries - Admin'!H24</f>
        <v>0</v>
      </c>
      <c r="K138" s="186"/>
      <c r="L138" s="187"/>
    </row>
    <row r="139" spans="2:12" s="147" customFormat="1" hidden="1" x14ac:dyDescent="0.2">
      <c r="B139" s="170">
        <f>'5. Labour and Salaries - Admin'!I25</f>
        <v>0</v>
      </c>
      <c r="C139" s="479">
        <f>'5. Labour and Salaries - Admin'!A25</f>
        <v>0</v>
      </c>
      <c r="D139" s="479">
        <f>'5. Labour and Salaries - Admin'!B25</f>
        <v>0</v>
      </c>
      <c r="E139" s="479">
        <f>'5. Labour and Salaries - Admin'!C25</f>
        <v>0</v>
      </c>
      <c r="F139" s="479">
        <f>'5. Labour and Salaries - Admin'!D25</f>
        <v>0</v>
      </c>
      <c r="G139" s="151">
        <f>'5. Labour and Salaries - Admin'!E25</f>
        <v>0</v>
      </c>
      <c r="H139" s="151">
        <f>'5. Labour and Salaries - Admin'!F25</f>
        <v>0</v>
      </c>
      <c r="I139" s="546" t="str">
        <f>'5. Labour and Salaries - Admin'!G25</f>
        <v/>
      </c>
      <c r="J139" s="151">
        <f>'5. Labour and Salaries - Admin'!H25</f>
        <v>0</v>
      </c>
      <c r="K139" s="188"/>
      <c r="L139" s="189"/>
    </row>
    <row r="140" spans="2:12" s="147" customFormat="1" hidden="1" x14ac:dyDescent="0.2">
      <c r="B140" s="170">
        <f>'5. Labour and Salaries - Admin'!I26</f>
        <v>0</v>
      </c>
      <c r="C140" s="479">
        <f>'5. Labour and Salaries - Admin'!A26</f>
        <v>0</v>
      </c>
      <c r="D140" s="479">
        <f>'5. Labour and Salaries - Admin'!B26</f>
        <v>0</v>
      </c>
      <c r="E140" s="479">
        <f>'5. Labour and Salaries - Admin'!C26</f>
        <v>0</v>
      </c>
      <c r="F140" s="479">
        <f>'5. Labour and Salaries - Admin'!D26</f>
        <v>0</v>
      </c>
      <c r="G140" s="151">
        <f>'5. Labour and Salaries - Admin'!E26</f>
        <v>0</v>
      </c>
      <c r="H140" s="151">
        <f>'5. Labour and Salaries - Admin'!F26</f>
        <v>0</v>
      </c>
      <c r="I140" s="546" t="str">
        <f>'5. Labour and Salaries - Admin'!G26</f>
        <v/>
      </c>
      <c r="J140" s="151">
        <f>'5. Labour and Salaries - Admin'!H26</f>
        <v>0</v>
      </c>
      <c r="K140" s="186"/>
      <c r="L140" s="187"/>
    </row>
    <row r="141" spans="2:12" s="147" customFormat="1" hidden="1" x14ac:dyDescent="0.2">
      <c r="B141" s="170">
        <f>'5. Labour and Salaries - Admin'!I27</f>
        <v>0</v>
      </c>
      <c r="C141" s="479">
        <f>'5. Labour and Salaries - Admin'!A27</f>
        <v>0</v>
      </c>
      <c r="D141" s="479">
        <f>'5. Labour and Salaries - Admin'!B27</f>
        <v>0</v>
      </c>
      <c r="E141" s="479">
        <f>'5. Labour and Salaries - Admin'!C27</f>
        <v>0</v>
      </c>
      <c r="F141" s="479">
        <f>'5. Labour and Salaries - Admin'!D27</f>
        <v>0</v>
      </c>
      <c r="G141" s="151">
        <f>'5. Labour and Salaries - Admin'!E27</f>
        <v>0</v>
      </c>
      <c r="H141" s="151">
        <f>'5. Labour and Salaries - Admin'!F27</f>
        <v>0</v>
      </c>
      <c r="I141" s="546" t="str">
        <f>'5. Labour and Salaries - Admin'!G27</f>
        <v/>
      </c>
      <c r="J141" s="151">
        <f>'5. Labour and Salaries - Admin'!H27</f>
        <v>0</v>
      </c>
      <c r="K141" s="186"/>
      <c r="L141" s="187"/>
    </row>
    <row r="142" spans="2:12" s="147" customFormat="1" hidden="1" x14ac:dyDescent="0.2">
      <c r="B142" s="170">
        <f>'5. Labour and Salaries - Admin'!I28</f>
        <v>0</v>
      </c>
      <c r="C142" s="479">
        <f>'5. Labour and Salaries - Admin'!A28</f>
        <v>0</v>
      </c>
      <c r="D142" s="479">
        <f>'5. Labour and Salaries - Admin'!B28</f>
        <v>0</v>
      </c>
      <c r="E142" s="479">
        <f>'5. Labour and Salaries - Admin'!C28</f>
        <v>0</v>
      </c>
      <c r="F142" s="479">
        <f>'5. Labour and Salaries - Admin'!D28</f>
        <v>0</v>
      </c>
      <c r="G142" s="151">
        <f>'5. Labour and Salaries - Admin'!E28</f>
        <v>0</v>
      </c>
      <c r="H142" s="151">
        <f>'5. Labour and Salaries - Admin'!F28</f>
        <v>0</v>
      </c>
      <c r="I142" s="546" t="str">
        <f>'5. Labour and Salaries - Admin'!G28</f>
        <v/>
      </c>
      <c r="J142" s="151">
        <f>'5. Labour and Salaries - Admin'!H28</f>
        <v>0</v>
      </c>
      <c r="K142" s="186"/>
      <c r="L142" s="187"/>
    </row>
    <row r="143" spans="2:12" s="147" customFormat="1" hidden="1" x14ac:dyDescent="0.2">
      <c r="B143" s="170">
        <f>'5. Labour and Salaries - Admin'!I29</f>
        <v>0</v>
      </c>
      <c r="C143" s="479">
        <f>'5. Labour and Salaries - Admin'!A29</f>
        <v>0</v>
      </c>
      <c r="D143" s="479">
        <f>'5. Labour and Salaries - Admin'!B29</f>
        <v>0</v>
      </c>
      <c r="E143" s="479">
        <f>'5. Labour and Salaries - Admin'!C29</f>
        <v>0</v>
      </c>
      <c r="F143" s="479">
        <f>'5. Labour and Salaries - Admin'!D29</f>
        <v>0</v>
      </c>
      <c r="G143" s="151">
        <f>'5. Labour and Salaries - Admin'!E29</f>
        <v>0</v>
      </c>
      <c r="H143" s="151">
        <f>'5. Labour and Salaries - Admin'!F29</f>
        <v>0</v>
      </c>
      <c r="I143" s="546" t="str">
        <f>'5. Labour and Salaries - Admin'!G29</f>
        <v/>
      </c>
      <c r="J143" s="151">
        <f>'5. Labour and Salaries - Admin'!H29</f>
        <v>0</v>
      </c>
      <c r="K143" s="186"/>
      <c r="L143" s="187"/>
    </row>
    <row r="144" spans="2:12" s="147" customFormat="1" hidden="1" x14ac:dyDescent="0.2">
      <c r="B144" s="170">
        <f>'5. Labour and Salaries - Admin'!I30</f>
        <v>0</v>
      </c>
      <c r="C144" s="479">
        <f>'5. Labour and Salaries - Admin'!A30</f>
        <v>0</v>
      </c>
      <c r="D144" s="479">
        <f>'5. Labour and Salaries - Admin'!B30</f>
        <v>0</v>
      </c>
      <c r="E144" s="479">
        <f>'5. Labour and Salaries - Admin'!C30</f>
        <v>0</v>
      </c>
      <c r="F144" s="479">
        <f>'5. Labour and Salaries - Admin'!D30</f>
        <v>0</v>
      </c>
      <c r="G144" s="151">
        <f>'5. Labour and Salaries - Admin'!E30</f>
        <v>0</v>
      </c>
      <c r="H144" s="151">
        <f>'5. Labour and Salaries - Admin'!F30</f>
        <v>0</v>
      </c>
      <c r="I144" s="546" t="str">
        <f>'5. Labour and Salaries - Admin'!G30</f>
        <v/>
      </c>
      <c r="J144" s="151">
        <f>'5. Labour and Salaries - Admin'!H30</f>
        <v>0</v>
      </c>
      <c r="K144" s="186"/>
      <c r="L144" s="187"/>
    </row>
    <row r="145" spans="2:12" s="147" customFormat="1" hidden="1" x14ac:dyDescent="0.2">
      <c r="B145" s="170">
        <f>'5. Labour and Salaries - Admin'!I31</f>
        <v>0</v>
      </c>
      <c r="C145" s="479">
        <f>'5. Labour and Salaries - Admin'!A31</f>
        <v>0</v>
      </c>
      <c r="D145" s="479">
        <f>'5. Labour and Salaries - Admin'!B31</f>
        <v>0</v>
      </c>
      <c r="E145" s="479">
        <f>'5. Labour and Salaries - Admin'!C31</f>
        <v>0</v>
      </c>
      <c r="F145" s="479">
        <f>'5. Labour and Salaries - Admin'!D31</f>
        <v>0</v>
      </c>
      <c r="G145" s="151">
        <f>'5. Labour and Salaries - Admin'!E31</f>
        <v>0</v>
      </c>
      <c r="H145" s="151">
        <f>'5. Labour and Salaries - Admin'!F31</f>
        <v>0</v>
      </c>
      <c r="I145" s="546" t="str">
        <f>'5. Labour and Salaries - Admin'!G31</f>
        <v/>
      </c>
      <c r="J145" s="151">
        <f>'5. Labour and Salaries - Admin'!H31</f>
        <v>0</v>
      </c>
      <c r="K145" s="186"/>
      <c r="L145" s="187"/>
    </row>
    <row r="146" spans="2:12" s="147" customFormat="1" hidden="1" x14ac:dyDescent="0.2">
      <c r="B146" s="170">
        <f>'5. Labour and Salaries - Admin'!I32</f>
        <v>0</v>
      </c>
      <c r="C146" s="479">
        <f>'5. Labour and Salaries - Admin'!A32</f>
        <v>0</v>
      </c>
      <c r="D146" s="479">
        <f>'5. Labour and Salaries - Admin'!B32</f>
        <v>0</v>
      </c>
      <c r="E146" s="479">
        <f>'5. Labour and Salaries - Admin'!C32</f>
        <v>0</v>
      </c>
      <c r="F146" s="479">
        <f>'5. Labour and Salaries - Admin'!D32</f>
        <v>0</v>
      </c>
      <c r="G146" s="151">
        <f>'5. Labour and Salaries - Admin'!E32</f>
        <v>0</v>
      </c>
      <c r="H146" s="151">
        <f>'5. Labour and Salaries - Admin'!F32</f>
        <v>0</v>
      </c>
      <c r="I146" s="546" t="str">
        <f>'5. Labour and Salaries - Admin'!G32</f>
        <v/>
      </c>
      <c r="J146" s="151">
        <f>'5. Labour and Salaries - Admin'!H32</f>
        <v>0</v>
      </c>
      <c r="K146" s="186"/>
      <c r="L146" s="187"/>
    </row>
    <row r="147" spans="2:12" s="147" customFormat="1" hidden="1" x14ac:dyDescent="0.2">
      <c r="B147" s="170">
        <f>'5. Labour and Salaries - Admin'!I33</f>
        <v>0</v>
      </c>
      <c r="C147" s="479">
        <f>'5. Labour and Salaries - Admin'!A33</f>
        <v>0</v>
      </c>
      <c r="D147" s="479">
        <f>'5. Labour and Salaries - Admin'!B33</f>
        <v>0</v>
      </c>
      <c r="E147" s="479">
        <f>'5. Labour and Salaries - Admin'!C33</f>
        <v>0</v>
      </c>
      <c r="F147" s="479">
        <f>'5. Labour and Salaries - Admin'!D33</f>
        <v>0</v>
      </c>
      <c r="G147" s="151">
        <f>'5. Labour and Salaries - Admin'!E33</f>
        <v>0</v>
      </c>
      <c r="H147" s="151">
        <f>'5. Labour and Salaries - Admin'!F33</f>
        <v>0</v>
      </c>
      <c r="I147" s="546" t="str">
        <f>'5. Labour and Salaries - Admin'!G33</f>
        <v/>
      </c>
      <c r="J147" s="151">
        <f>'5. Labour and Salaries - Admin'!H33</f>
        <v>0</v>
      </c>
      <c r="K147" s="186"/>
      <c r="L147" s="187"/>
    </row>
    <row r="148" spans="2:12" s="147" customFormat="1" hidden="1" x14ac:dyDescent="0.2">
      <c r="B148" s="170">
        <f>'5. Labour and Salaries - Admin'!I34</f>
        <v>0</v>
      </c>
      <c r="C148" s="479">
        <f>'5. Labour and Salaries - Admin'!A34</f>
        <v>0</v>
      </c>
      <c r="D148" s="479">
        <f>'5. Labour and Salaries - Admin'!B34</f>
        <v>0</v>
      </c>
      <c r="E148" s="479">
        <f>'5. Labour and Salaries - Admin'!C34</f>
        <v>0</v>
      </c>
      <c r="F148" s="479">
        <f>'5. Labour and Salaries - Admin'!D34</f>
        <v>0</v>
      </c>
      <c r="G148" s="151">
        <f>'5. Labour and Salaries - Admin'!E34</f>
        <v>0</v>
      </c>
      <c r="H148" s="151">
        <f>'5. Labour and Salaries - Admin'!F34</f>
        <v>0</v>
      </c>
      <c r="I148" s="546" t="str">
        <f>'5. Labour and Salaries - Admin'!G34</f>
        <v/>
      </c>
      <c r="J148" s="151">
        <f>'5. Labour and Salaries - Admin'!H34</f>
        <v>0</v>
      </c>
      <c r="K148" s="186"/>
      <c r="L148" s="187"/>
    </row>
    <row r="149" spans="2:12" s="147" customFormat="1" hidden="1" x14ac:dyDescent="0.2">
      <c r="B149" s="170">
        <f>'5. Labour and Salaries - Admin'!I35</f>
        <v>0</v>
      </c>
      <c r="C149" s="479">
        <f>'5. Labour and Salaries - Admin'!A35</f>
        <v>0</v>
      </c>
      <c r="D149" s="479">
        <f>'5. Labour and Salaries - Admin'!B35</f>
        <v>0</v>
      </c>
      <c r="E149" s="479">
        <f>'5. Labour and Salaries - Admin'!C35</f>
        <v>0</v>
      </c>
      <c r="F149" s="479">
        <f>'5. Labour and Salaries - Admin'!D35</f>
        <v>0</v>
      </c>
      <c r="G149" s="151">
        <f>'5. Labour and Salaries - Admin'!E35</f>
        <v>0</v>
      </c>
      <c r="H149" s="151">
        <f>'5. Labour and Salaries - Admin'!F35</f>
        <v>0</v>
      </c>
      <c r="I149" s="546" t="str">
        <f>'5. Labour and Salaries - Admin'!G35</f>
        <v/>
      </c>
      <c r="J149" s="151">
        <f>'5. Labour and Salaries - Admin'!H35</f>
        <v>0</v>
      </c>
      <c r="K149" s="186"/>
      <c r="L149" s="187"/>
    </row>
    <row r="150" spans="2:12" s="147" customFormat="1" hidden="1" x14ac:dyDescent="0.2">
      <c r="B150" s="170">
        <f>'5. Labour and Salaries - Admin'!I36</f>
        <v>0</v>
      </c>
      <c r="C150" s="479">
        <f>'5. Labour and Salaries - Admin'!A36</f>
        <v>0</v>
      </c>
      <c r="D150" s="479">
        <f>'5. Labour and Salaries - Admin'!B36</f>
        <v>0</v>
      </c>
      <c r="E150" s="479">
        <f>'5. Labour and Salaries - Admin'!C36</f>
        <v>0</v>
      </c>
      <c r="F150" s="479">
        <f>'5. Labour and Salaries - Admin'!D36</f>
        <v>0</v>
      </c>
      <c r="G150" s="151">
        <f>'5. Labour and Salaries - Admin'!E36</f>
        <v>0</v>
      </c>
      <c r="H150" s="151">
        <f>'5. Labour and Salaries - Admin'!F36</f>
        <v>0</v>
      </c>
      <c r="I150" s="546" t="str">
        <f>'5. Labour and Salaries - Admin'!G36</f>
        <v/>
      </c>
      <c r="J150" s="151">
        <f>'5. Labour and Salaries - Admin'!H36</f>
        <v>0</v>
      </c>
      <c r="K150" s="186"/>
      <c r="L150" s="187"/>
    </row>
    <row r="151" spans="2:12" s="147" customFormat="1" hidden="1" x14ac:dyDescent="0.2">
      <c r="B151" s="170">
        <f>'5. Labour and Salaries - Admin'!I37</f>
        <v>0</v>
      </c>
      <c r="C151" s="479">
        <f>'5. Labour and Salaries - Admin'!A37</f>
        <v>0</v>
      </c>
      <c r="D151" s="479">
        <f>'5. Labour and Salaries - Admin'!B37</f>
        <v>0</v>
      </c>
      <c r="E151" s="479">
        <f>'5. Labour and Salaries - Admin'!C37</f>
        <v>0</v>
      </c>
      <c r="F151" s="479">
        <f>'5. Labour and Salaries - Admin'!D37</f>
        <v>0</v>
      </c>
      <c r="G151" s="151">
        <f>'5. Labour and Salaries - Admin'!E37</f>
        <v>0</v>
      </c>
      <c r="H151" s="151">
        <f>'5. Labour and Salaries - Admin'!F37</f>
        <v>0</v>
      </c>
      <c r="I151" s="546" t="str">
        <f>'5. Labour and Salaries - Admin'!G37</f>
        <v/>
      </c>
      <c r="J151" s="151">
        <f>'5. Labour and Salaries - Admin'!H37</f>
        <v>0</v>
      </c>
      <c r="K151" s="186"/>
      <c r="L151" s="187"/>
    </row>
    <row r="152" spans="2:12" s="147" customFormat="1" hidden="1" x14ac:dyDescent="0.2">
      <c r="B152" s="170">
        <f>'5. Labour and Salaries - Admin'!I38</f>
        <v>0</v>
      </c>
      <c r="C152" s="479">
        <f>'5. Labour and Salaries - Admin'!A38</f>
        <v>0</v>
      </c>
      <c r="D152" s="479">
        <f>'5. Labour and Salaries - Admin'!B38</f>
        <v>0</v>
      </c>
      <c r="E152" s="479">
        <f>'5. Labour and Salaries - Admin'!C38</f>
        <v>0</v>
      </c>
      <c r="F152" s="479">
        <f>'5. Labour and Salaries - Admin'!D38</f>
        <v>0</v>
      </c>
      <c r="G152" s="151">
        <f>'5. Labour and Salaries - Admin'!E38</f>
        <v>0</v>
      </c>
      <c r="H152" s="151">
        <f>'5. Labour and Salaries - Admin'!F38</f>
        <v>0</v>
      </c>
      <c r="I152" s="546" t="str">
        <f>'5. Labour and Salaries - Admin'!G38</f>
        <v/>
      </c>
      <c r="J152" s="151">
        <f>'5. Labour and Salaries - Admin'!H38</f>
        <v>0</v>
      </c>
      <c r="K152" s="186"/>
      <c r="L152" s="187"/>
    </row>
    <row r="153" spans="2:12" s="147" customFormat="1" hidden="1" x14ac:dyDescent="0.2">
      <c r="B153" s="170">
        <f>'5. Labour and Salaries - Admin'!I39</f>
        <v>0</v>
      </c>
      <c r="C153" s="479">
        <f>'5. Labour and Salaries - Admin'!A39</f>
        <v>0</v>
      </c>
      <c r="D153" s="479">
        <f>'5. Labour and Salaries - Admin'!B39</f>
        <v>0</v>
      </c>
      <c r="E153" s="479">
        <f>'5. Labour and Salaries - Admin'!C39</f>
        <v>0</v>
      </c>
      <c r="F153" s="479">
        <f>'5. Labour and Salaries - Admin'!D39</f>
        <v>0</v>
      </c>
      <c r="G153" s="151">
        <f>'5. Labour and Salaries - Admin'!E39</f>
        <v>0</v>
      </c>
      <c r="H153" s="151">
        <f>'5. Labour and Salaries - Admin'!F39</f>
        <v>0</v>
      </c>
      <c r="I153" s="546" t="str">
        <f>'5. Labour and Salaries - Admin'!G39</f>
        <v/>
      </c>
      <c r="J153" s="151">
        <f>'5. Labour and Salaries - Admin'!H39</f>
        <v>0</v>
      </c>
      <c r="K153" s="186"/>
      <c r="L153" s="187"/>
    </row>
    <row r="154" spans="2:12" s="147" customFormat="1" hidden="1" x14ac:dyDescent="0.2">
      <c r="B154" s="170">
        <f>'5. Labour and Salaries - Admin'!I40</f>
        <v>0</v>
      </c>
      <c r="C154" s="479">
        <f>'5. Labour and Salaries - Admin'!A40</f>
        <v>0</v>
      </c>
      <c r="D154" s="479">
        <f>'5. Labour and Salaries - Admin'!B40</f>
        <v>0</v>
      </c>
      <c r="E154" s="479">
        <f>'5. Labour and Salaries - Admin'!C40</f>
        <v>0</v>
      </c>
      <c r="F154" s="479">
        <f>'5. Labour and Salaries - Admin'!D40</f>
        <v>0</v>
      </c>
      <c r="G154" s="151">
        <f>'5. Labour and Salaries - Admin'!E40</f>
        <v>0</v>
      </c>
      <c r="H154" s="151">
        <f>'5. Labour and Salaries - Admin'!F40</f>
        <v>0</v>
      </c>
      <c r="I154" s="546" t="str">
        <f>'5. Labour and Salaries - Admin'!G40</f>
        <v/>
      </c>
      <c r="J154" s="151">
        <f>'5. Labour and Salaries - Admin'!H40</f>
        <v>0</v>
      </c>
      <c r="K154" s="186"/>
      <c r="L154" s="187"/>
    </row>
    <row r="155" spans="2:12" s="147" customFormat="1" hidden="1" x14ac:dyDescent="0.2">
      <c r="B155" s="170">
        <f>'5. Labour and Salaries - Admin'!I41</f>
        <v>0</v>
      </c>
      <c r="C155" s="479">
        <f>'5. Labour and Salaries - Admin'!A41</f>
        <v>0</v>
      </c>
      <c r="D155" s="479">
        <f>'5. Labour and Salaries - Admin'!B41</f>
        <v>0</v>
      </c>
      <c r="E155" s="479">
        <f>'5. Labour and Salaries - Admin'!C41</f>
        <v>0</v>
      </c>
      <c r="F155" s="479">
        <f>'5. Labour and Salaries - Admin'!D41</f>
        <v>0</v>
      </c>
      <c r="G155" s="151">
        <f>'5. Labour and Salaries - Admin'!E41</f>
        <v>0</v>
      </c>
      <c r="H155" s="151">
        <f>'5. Labour and Salaries - Admin'!F41</f>
        <v>0</v>
      </c>
      <c r="I155" s="546" t="str">
        <f>'5. Labour and Salaries - Admin'!G41</f>
        <v/>
      </c>
      <c r="J155" s="151">
        <f>'5. Labour and Salaries - Admin'!H41</f>
        <v>0</v>
      </c>
      <c r="K155" s="186"/>
      <c r="L155" s="187"/>
    </row>
    <row r="156" spans="2:12" s="147" customFormat="1" hidden="1" x14ac:dyDescent="0.2">
      <c r="B156" s="170">
        <f>'5. Labour and Salaries - Admin'!I42</f>
        <v>0</v>
      </c>
      <c r="C156" s="479">
        <f>'5. Labour and Salaries - Admin'!A42</f>
        <v>0</v>
      </c>
      <c r="D156" s="479">
        <f>'5. Labour and Salaries - Admin'!B42</f>
        <v>0</v>
      </c>
      <c r="E156" s="479">
        <f>'5. Labour and Salaries - Admin'!C42</f>
        <v>0</v>
      </c>
      <c r="F156" s="479">
        <f>'5. Labour and Salaries - Admin'!D42</f>
        <v>0</v>
      </c>
      <c r="G156" s="151">
        <f>'5. Labour and Salaries - Admin'!E42</f>
        <v>0</v>
      </c>
      <c r="H156" s="151">
        <f>'5. Labour and Salaries - Admin'!F42</f>
        <v>0</v>
      </c>
      <c r="I156" s="546" t="str">
        <f>'5. Labour and Salaries - Admin'!G42</f>
        <v/>
      </c>
      <c r="J156" s="151">
        <f>'5. Labour and Salaries - Admin'!H42</f>
        <v>0</v>
      </c>
      <c r="K156" s="186"/>
      <c r="L156" s="187"/>
    </row>
    <row r="157" spans="2:12" s="147" customFormat="1" hidden="1" x14ac:dyDescent="0.2">
      <c r="B157" s="170">
        <f>'5. Labour and Salaries - Admin'!I43</f>
        <v>0</v>
      </c>
      <c r="C157" s="479">
        <f>'5. Labour and Salaries - Admin'!A43</f>
        <v>0</v>
      </c>
      <c r="D157" s="479">
        <f>'5. Labour and Salaries - Admin'!B43</f>
        <v>0</v>
      </c>
      <c r="E157" s="479">
        <f>'5. Labour and Salaries - Admin'!C43</f>
        <v>0</v>
      </c>
      <c r="F157" s="479">
        <f>'5. Labour and Salaries - Admin'!D43</f>
        <v>0</v>
      </c>
      <c r="G157" s="151">
        <f>'5. Labour and Salaries - Admin'!E43</f>
        <v>0</v>
      </c>
      <c r="H157" s="151">
        <f>'5. Labour and Salaries - Admin'!F43</f>
        <v>0</v>
      </c>
      <c r="I157" s="546" t="str">
        <f>'5. Labour and Salaries - Admin'!G43</f>
        <v/>
      </c>
      <c r="J157" s="151">
        <f>'5. Labour and Salaries - Admin'!H43</f>
        <v>0</v>
      </c>
      <c r="K157" s="186"/>
      <c r="L157" s="187"/>
    </row>
    <row r="158" spans="2:12" s="147" customFormat="1" hidden="1" x14ac:dyDescent="0.2">
      <c r="B158" s="170">
        <f>'5. Labour and Salaries - Admin'!I44</f>
        <v>0</v>
      </c>
      <c r="C158" s="479">
        <f>'5. Labour and Salaries - Admin'!A44</f>
        <v>0</v>
      </c>
      <c r="D158" s="479">
        <f>'5. Labour and Salaries - Admin'!B44</f>
        <v>0</v>
      </c>
      <c r="E158" s="479">
        <f>'5. Labour and Salaries - Admin'!C44</f>
        <v>0</v>
      </c>
      <c r="F158" s="479">
        <f>'5. Labour and Salaries - Admin'!D44</f>
        <v>0</v>
      </c>
      <c r="G158" s="151">
        <f>'5. Labour and Salaries - Admin'!E44</f>
        <v>0</v>
      </c>
      <c r="H158" s="151">
        <f>'5. Labour and Salaries - Admin'!F44</f>
        <v>0</v>
      </c>
      <c r="I158" s="546" t="str">
        <f>'5. Labour and Salaries - Admin'!G44</f>
        <v/>
      </c>
      <c r="J158" s="151">
        <f>'5. Labour and Salaries - Admin'!H44</f>
        <v>0</v>
      </c>
      <c r="K158" s="186"/>
      <c r="L158" s="187"/>
    </row>
    <row r="159" spans="2:12" s="147" customFormat="1" hidden="1" x14ac:dyDescent="0.2">
      <c r="B159" s="170">
        <f>'5. Labour and Salaries - Admin'!I45</f>
        <v>0</v>
      </c>
      <c r="C159" s="479">
        <f>'5. Labour and Salaries - Admin'!A45</f>
        <v>0</v>
      </c>
      <c r="D159" s="479">
        <f>'5. Labour and Salaries - Admin'!B45</f>
        <v>0</v>
      </c>
      <c r="E159" s="479">
        <f>'5. Labour and Salaries - Admin'!C45</f>
        <v>0</v>
      </c>
      <c r="F159" s="479">
        <f>'5. Labour and Salaries - Admin'!D45</f>
        <v>0</v>
      </c>
      <c r="G159" s="151">
        <f>'5. Labour and Salaries - Admin'!E45</f>
        <v>0</v>
      </c>
      <c r="H159" s="151">
        <f>'5. Labour and Salaries - Admin'!F45</f>
        <v>0</v>
      </c>
      <c r="I159" s="546" t="str">
        <f>'5. Labour and Salaries - Admin'!G45</f>
        <v/>
      </c>
      <c r="J159" s="151">
        <f>'5. Labour and Salaries - Admin'!H45</f>
        <v>0</v>
      </c>
      <c r="K159" s="186"/>
      <c r="L159" s="187"/>
    </row>
    <row r="160" spans="2:12" s="147" customFormat="1" hidden="1" x14ac:dyDescent="0.2">
      <c r="B160" s="170">
        <f>'5. Labour and Salaries - Admin'!I46</f>
        <v>0</v>
      </c>
      <c r="C160" s="479">
        <f>'5. Labour and Salaries - Admin'!A46</f>
        <v>0</v>
      </c>
      <c r="D160" s="479">
        <f>'5. Labour and Salaries - Admin'!B46</f>
        <v>0</v>
      </c>
      <c r="E160" s="479">
        <f>'5. Labour and Salaries - Admin'!C46</f>
        <v>0</v>
      </c>
      <c r="F160" s="479">
        <f>'5. Labour and Salaries - Admin'!D46</f>
        <v>0</v>
      </c>
      <c r="G160" s="151">
        <f>'5. Labour and Salaries - Admin'!E46</f>
        <v>0</v>
      </c>
      <c r="H160" s="151">
        <f>'5. Labour and Salaries - Admin'!F46</f>
        <v>0</v>
      </c>
      <c r="I160" s="546" t="str">
        <f>'5. Labour and Salaries - Admin'!G46</f>
        <v/>
      </c>
      <c r="J160" s="151">
        <f>'5. Labour and Salaries - Admin'!H46</f>
        <v>0</v>
      </c>
      <c r="K160" s="186"/>
      <c r="L160" s="187"/>
    </row>
    <row r="161" spans="2:14" s="147" customFormat="1" hidden="1" x14ac:dyDescent="0.2">
      <c r="B161" s="170">
        <f>'5. Labour and Salaries - Admin'!I47</f>
        <v>0</v>
      </c>
      <c r="C161" s="479">
        <f>'5. Labour and Salaries - Admin'!A47</f>
        <v>0</v>
      </c>
      <c r="D161" s="479">
        <f>'5. Labour and Salaries - Admin'!B47</f>
        <v>0</v>
      </c>
      <c r="E161" s="479">
        <f>'5. Labour and Salaries - Admin'!C47</f>
        <v>0</v>
      </c>
      <c r="F161" s="479">
        <f>'5. Labour and Salaries - Admin'!D47</f>
        <v>0</v>
      </c>
      <c r="G161" s="151">
        <f>'5. Labour and Salaries - Admin'!E47</f>
        <v>0</v>
      </c>
      <c r="H161" s="151">
        <f>'5. Labour and Salaries - Admin'!F47</f>
        <v>0</v>
      </c>
      <c r="I161" s="546" t="str">
        <f>'5. Labour and Salaries - Admin'!G47</f>
        <v/>
      </c>
      <c r="J161" s="151">
        <f>'5. Labour and Salaries - Admin'!H47</f>
        <v>0</v>
      </c>
      <c r="K161" s="186"/>
      <c r="L161" s="187"/>
    </row>
    <row r="162" spans="2:14" s="147" customFormat="1" hidden="1" x14ac:dyDescent="0.2">
      <c r="B162" s="170">
        <f>'5. Labour and Salaries - Admin'!I48</f>
        <v>0</v>
      </c>
      <c r="C162" s="479">
        <f>'5. Labour and Salaries - Admin'!A48</f>
        <v>0</v>
      </c>
      <c r="D162" s="479">
        <f>'5. Labour and Salaries - Admin'!B48</f>
        <v>0</v>
      </c>
      <c r="E162" s="479">
        <f>'5. Labour and Salaries - Admin'!C48</f>
        <v>0</v>
      </c>
      <c r="F162" s="479">
        <f>'5. Labour and Salaries - Admin'!D48</f>
        <v>0</v>
      </c>
      <c r="G162" s="151">
        <f>'5. Labour and Salaries - Admin'!E48</f>
        <v>0</v>
      </c>
      <c r="H162" s="151">
        <f>'5. Labour and Salaries - Admin'!F48</f>
        <v>0</v>
      </c>
      <c r="I162" s="546" t="str">
        <f>'5. Labour and Salaries - Admin'!G48</f>
        <v/>
      </c>
      <c r="J162" s="151">
        <f>'5. Labour and Salaries - Admin'!H48</f>
        <v>0</v>
      </c>
      <c r="K162" s="186"/>
      <c r="L162" s="187"/>
    </row>
    <row r="163" spans="2:14" s="147" customFormat="1" hidden="1" x14ac:dyDescent="0.2">
      <c r="B163" s="170">
        <f>'5. Labour and Salaries - Admin'!I49</f>
        <v>0</v>
      </c>
      <c r="C163" s="479">
        <f>'5. Labour and Salaries - Admin'!A49</f>
        <v>0</v>
      </c>
      <c r="D163" s="479">
        <f>'5. Labour and Salaries - Admin'!B49</f>
        <v>0</v>
      </c>
      <c r="E163" s="479">
        <f>'5. Labour and Salaries - Admin'!C49</f>
        <v>0</v>
      </c>
      <c r="F163" s="479">
        <f>'5. Labour and Salaries - Admin'!D49</f>
        <v>0</v>
      </c>
      <c r="G163" s="151">
        <f>'5. Labour and Salaries - Admin'!E49</f>
        <v>0</v>
      </c>
      <c r="H163" s="151">
        <f>'5. Labour and Salaries - Admin'!F49</f>
        <v>0</v>
      </c>
      <c r="I163" s="546" t="str">
        <f>'5. Labour and Salaries - Admin'!G49</f>
        <v/>
      </c>
      <c r="J163" s="151">
        <f>'5. Labour and Salaries - Admin'!H49</f>
        <v>0</v>
      </c>
      <c r="K163" s="186"/>
      <c r="L163" s="187"/>
    </row>
    <row r="164" spans="2:14" s="147" customFormat="1" hidden="1" x14ac:dyDescent="0.2">
      <c r="B164" s="170">
        <f>'5. Labour and Salaries - Admin'!I50</f>
        <v>0</v>
      </c>
      <c r="C164" s="479">
        <f>'5. Labour and Salaries - Admin'!A50</f>
        <v>0</v>
      </c>
      <c r="D164" s="479">
        <f>'5. Labour and Salaries - Admin'!B50</f>
        <v>0</v>
      </c>
      <c r="E164" s="479">
        <f>'5. Labour and Salaries - Admin'!C50</f>
        <v>0</v>
      </c>
      <c r="F164" s="479">
        <f>'5. Labour and Salaries - Admin'!D50</f>
        <v>0</v>
      </c>
      <c r="G164" s="151">
        <f>'5. Labour and Salaries - Admin'!E50</f>
        <v>0</v>
      </c>
      <c r="H164" s="151">
        <f>'5. Labour and Salaries - Admin'!F50</f>
        <v>0</v>
      </c>
      <c r="I164" s="546" t="str">
        <f>'5. Labour and Salaries - Admin'!G50</f>
        <v/>
      </c>
      <c r="J164" s="151">
        <f>'5. Labour and Salaries - Admin'!H50</f>
        <v>0</v>
      </c>
      <c r="K164" s="186"/>
      <c r="L164" s="187"/>
    </row>
    <row r="165" spans="2:14" s="147" customFormat="1" hidden="1" x14ac:dyDescent="0.2">
      <c r="B165" s="170">
        <f>'5. Labour and Salaries - Admin'!I51</f>
        <v>0</v>
      </c>
      <c r="C165" s="479">
        <f>'5. Labour and Salaries - Admin'!A51</f>
        <v>0</v>
      </c>
      <c r="D165" s="479">
        <f>'5. Labour and Salaries - Admin'!B51</f>
        <v>0</v>
      </c>
      <c r="E165" s="479">
        <f>'5. Labour and Salaries - Admin'!C51</f>
        <v>0</v>
      </c>
      <c r="F165" s="479">
        <f>'5. Labour and Salaries - Admin'!D51</f>
        <v>0</v>
      </c>
      <c r="G165" s="151">
        <f>'5. Labour and Salaries - Admin'!E51</f>
        <v>0</v>
      </c>
      <c r="H165" s="151">
        <f>'5. Labour and Salaries - Admin'!F51</f>
        <v>0</v>
      </c>
      <c r="I165" s="546" t="str">
        <f>'5. Labour and Salaries - Admin'!G51</f>
        <v/>
      </c>
      <c r="J165" s="151">
        <f>'5. Labour and Salaries - Admin'!H51</f>
        <v>0</v>
      </c>
      <c r="K165" s="186"/>
      <c r="L165" s="187"/>
    </row>
    <row r="166" spans="2:14" s="147" customFormat="1" hidden="1" x14ac:dyDescent="0.2">
      <c r="B166" s="170">
        <f>'5. Labour and Salaries - Admin'!I52</f>
        <v>0</v>
      </c>
      <c r="C166" s="479">
        <f>'5. Labour and Salaries - Admin'!A52</f>
        <v>0</v>
      </c>
      <c r="D166" s="479">
        <f>'5. Labour and Salaries - Admin'!B52</f>
        <v>0</v>
      </c>
      <c r="E166" s="479">
        <f>'5. Labour and Salaries - Admin'!C52</f>
        <v>0</v>
      </c>
      <c r="F166" s="479">
        <f>'5. Labour and Salaries - Admin'!D52</f>
        <v>0</v>
      </c>
      <c r="G166" s="151">
        <f>'5. Labour and Salaries - Admin'!E52</f>
        <v>0</v>
      </c>
      <c r="H166" s="151">
        <f>'5. Labour and Salaries - Admin'!F52</f>
        <v>0</v>
      </c>
      <c r="I166" s="546" t="str">
        <f>'5. Labour and Salaries - Admin'!G52</f>
        <v/>
      </c>
      <c r="J166" s="151">
        <f>'5. Labour and Salaries - Admin'!H52</f>
        <v>0</v>
      </c>
      <c r="K166" s="186"/>
      <c r="L166" s="187"/>
    </row>
    <row r="167" spans="2:14" s="147" customFormat="1" hidden="1" x14ac:dyDescent="0.2">
      <c r="B167" s="170">
        <f>'5. Labour and Salaries - Admin'!I53</f>
        <v>0</v>
      </c>
      <c r="C167" s="479">
        <f>'5. Labour and Salaries - Admin'!A53</f>
        <v>0</v>
      </c>
      <c r="D167" s="479">
        <f>'5. Labour and Salaries - Admin'!B53</f>
        <v>0</v>
      </c>
      <c r="E167" s="479">
        <f>'5. Labour and Salaries - Admin'!C53</f>
        <v>0</v>
      </c>
      <c r="F167" s="479">
        <f>'5. Labour and Salaries - Admin'!D53</f>
        <v>0</v>
      </c>
      <c r="G167" s="151">
        <f>'5. Labour and Salaries - Admin'!E53</f>
        <v>0</v>
      </c>
      <c r="H167" s="151">
        <f>'5. Labour and Salaries - Admin'!F53</f>
        <v>0</v>
      </c>
      <c r="I167" s="546" t="str">
        <f>'5. Labour and Salaries - Admin'!G53</f>
        <v/>
      </c>
      <c r="J167" s="151">
        <f>'5. Labour and Salaries - Admin'!H53</f>
        <v>0</v>
      </c>
      <c r="K167" s="186"/>
      <c r="L167" s="187"/>
    </row>
    <row r="168" spans="2:14" s="147" customFormat="1" hidden="1" x14ac:dyDescent="0.2">
      <c r="B168" s="170">
        <f>'5. Labour and Salaries - Admin'!I54</f>
        <v>0</v>
      </c>
      <c r="C168" s="479">
        <f>'5. Labour and Salaries - Admin'!A54</f>
        <v>0</v>
      </c>
      <c r="D168" s="479">
        <f>'5. Labour and Salaries - Admin'!B54</f>
        <v>0</v>
      </c>
      <c r="E168" s="479">
        <f>'5. Labour and Salaries - Admin'!C54</f>
        <v>0</v>
      </c>
      <c r="F168" s="479">
        <f>'5. Labour and Salaries - Admin'!D54</f>
        <v>0</v>
      </c>
      <c r="G168" s="151">
        <f>'5. Labour and Salaries - Admin'!E54</f>
        <v>0</v>
      </c>
      <c r="H168" s="151">
        <f>'5. Labour and Salaries - Admin'!F54</f>
        <v>0</v>
      </c>
      <c r="I168" s="546" t="str">
        <f>'5. Labour and Salaries - Admin'!G54</f>
        <v/>
      </c>
      <c r="J168" s="151">
        <f>'5. Labour and Salaries - Admin'!H54</f>
        <v>0</v>
      </c>
      <c r="K168" s="186"/>
      <c r="L168" s="187"/>
    </row>
    <row r="169" spans="2:14" s="147" customFormat="1" hidden="1" x14ac:dyDescent="0.2">
      <c r="B169" s="170">
        <f>'5. Labour and Salaries - Admin'!I55</f>
        <v>0</v>
      </c>
      <c r="C169" s="479">
        <f>'5. Labour and Salaries - Admin'!A55</f>
        <v>0</v>
      </c>
      <c r="D169" s="479">
        <f>'5. Labour and Salaries - Admin'!B55</f>
        <v>0</v>
      </c>
      <c r="E169" s="479">
        <f>'5. Labour and Salaries - Admin'!C55</f>
        <v>0</v>
      </c>
      <c r="F169" s="479">
        <f>'5. Labour and Salaries - Admin'!D55</f>
        <v>0</v>
      </c>
      <c r="G169" s="151">
        <f>'5. Labour and Salaries - Admin'!E55</f>
        <v>0</v>
      </c>
      <c r="H169" s="151">
        <f>'5. Labour and Salaries - Admin'!F55</f>
        <v>0</v>
      </c>
      <c r="I169" s="546" t="str">
        <f>'5. Labour and Salaries - Admin'!G55</f>
        <v/>
      </c>
      <c r="J169" s="151">
        <f>'5. Labour and Salaries - Admin'!H55</f>
        <v>0</v>
      </c>
      <c r="K169" s="186"/>
      <c r="L169" s="187"/>
    </row>
    <row r="170" spans="2:14" s="147" customFormat="1" hidden="1" x14ac:dyDescent="0.2">
      <c r="B170" s="170">
        <f>'5. Labour and Salaries - Admin'!I56</f>
        <v>0</v>
      </c>
      <c r="C170" s="479">
        <f>'5. Labour and Salaries - Admin'!A56</f>
        <v>0</v>
      </c>
      <c r="D170" s="479">
        <f>'5. Labour and Salaries - Admin'!B56</f>
        <v>0</v>
      </c>
      <c r="E170" s="479">
        <f>'5. Labour and Salaries - Admin'!C56</f>
        <v>0</v>
      </c>
      <c r="F170" s="479">
        <f>'5. Labour and Salaries - Admin'!D56</f>
        <v>0</v>
      </c>
      <c r="G170" s="151">
        <f>'5. Labour and Salaries - Admin'!E56</f>
        <v>0</v>
      </c>
      <c r="H170" s="151">
        <f>'5. Labour and Salaries - Admin'!F56</f>
        <v>0</v>
      </c>
      <c r="I170" s="546" t="str">
        <f>'5. Labour and Salaries - Admin'!G56</f>
        <v/>
      </c>
      <c r="J170" s="151">
        <f>'5. Labour and Salaries - Admin'!H56</f>
        <v>0</v>
      </c>
      <c r="K170" s="186"/>
      <c r="L170" s="187"/>
    </row>
    <row r="171" spans="2:14" s="147" customFormat="1" hidden="1" x14ac:dyDescent="0.2">
      <c r="B171" s="170">
        <f>'5. Labour and Salaries - Admin'!I57</f>
        <v>0</v>
      </c>
      <c r="C171" s="479">
        <f>'5. Labour and Salaries - Admin'!A57</f>
        <v>0</v>
      </c>
      <c r="D171" s="479">
        <f>'5. Labour and Salaries - Admin'!B57</f>
        <v>0</v>
      </c>
      <c r="E171" s="479">
        <f>'5. Labour and Salaries - Admin'!C57</f>
        <v>0</v>
      </c>
      <c r="F171" s="479">
        <f>'5. Labour and Salaries - Admin'!D57</f>
        <v>0</v>
      </c>
      <c r="G171" s="151">
        <f>'5. Labour and Salaries - Admin'!E57</f>
        <v>0</v>
      </c>
      <c r="H171" s="151">
        <f>'5. Labour and Salaries - Admin'!F57</f>
        <v>0</v>
      </c>
      <c r="I171" s="546" t="str">
        <f>'5. Labour and Salaries - Admin'!G57</f>
        <v/>
      </c>
      <c r="J171" s="151">
        <f>'5. Labour and Salaries - Admin'!H57</f>
        <v>0</v>
      </c>
      <c r="K171" s="359"/>
      <c r="L171" s="360"/>
    </row>
    <row r="172" spans="2:14" s="147" customFormat="1" ht="76.5" hidden="1" x14ac:dyDescent="0.2">
      <c r="B172" s="170">
        <f>'5. Labour and Salaries - Admin'!I58</f>
        <v>0</v>
      </c>
      <c r="C172" s="479" t="str">
        <f>'5. Labour and Salaries - Admin'!A58</f>
        <v xml:space="preserve">To add a row, first unprotect the worksheet using the function in the "Review" tab. Select the last row in the table. </v>
      </c>
      <c r="D172" s="479">
        <f>'5. Labour and Salaries - Admin'!B58</f>
        <v>0</v>
      </c>
      <c r="E172" s="479">
        <f>'5. Labour and Salaries - Admin'!C58</f>
        <v>0</v>
      </c>
      <c r="F172" s="479">
        <f>'5. Labour and Salaries - Admin'!D58</f>
        <v>0</v>
      </c>
      <c r="G172" s="151">
        <f>'5. Labour and Salaries - Admin'!E58</f>
        <v>0</v>
      </c>
      <c r="H172" s="151">
        <f>'5. Labour and Salaries - Admin'!F58</f>
        <v>0</v>
      </c>
      <c r="I172" s="546">
        <f>'5. Labour and Salaries - Admin'!G58</f>
        <v>0</v>
      </c>
      <c r="J172" s="151">
        <f>'5. Labour and Salaries - Admin'!H58</f>
        <v>0</v>
      </c>
      <c r="K172" s="355"/>
      <c r="L172" s="358"/>
      <c r="M172"/>
      <c r="N172"/>
    </row>
    <row r="173" spans="2:14" s="147" customFormat="1" ht="51" hidden="1" x14ac:dyDescent="0.2">
      <c r="B173" s="170">
        <f>'5. Labour and Salaries - Admin'!I59</f>
        <v>0</v>
      </c>
      <c r="C173" s="479" t="str">
        <f>'5. Labour and Salaries - Admin'!A59</f>
        <v xml:space="preserve">Go to the "Home" tab and use the "Insert" dropdown menu to "Insert Sheet Rows". </v>
      </c>
      <c r="D173" s="479">
        <f>'5. Labour and Salaries - Admin'!B59</f>
        <v>0</v>
      </c>
      <c r="E173" s="479">
        <f>'5. Labour and Salaries - Admin'!C59</f>
        <v>0</v>
      </c>
      <c r="F173" s="479">
        <f>'5. Labour and Salaries - Admin'!D59</f>
        <v>0</v>
      </c>
      <c r="G173" s="151">
        <f>'5. Labour and Salaries - Admin'!E59</f>
        <v>0</v>
      </c>
      <c r="H173" s="151">
        <f>'5. Labour and Salaries - Admin'!F59</f>
        <v>0</v>
      </c>
      <c r="I173" s="546">
        <f>'5. Labour and Salaries - Admin'!G59</f>
        <v>0</v>
      </c>
      <c r="J173" s="151">
        <f>'5. Labour and Salaries - Admin'!H59</f>
        <v>0</v>
      </c>
      <c r="K173" s="186"/>
      <c r="L173" s="187"/>
      <c r="M173"/>
      <c r="N173"/>
    </row>
    <row r="174" spans="2:14" s="147" customFormat="1" ht="38.25" hidden="1" x14ac:dyDescent="0.2">
      <c r="B174" s="170">
        <f>'5. Labour and Salaries - Admin'!I60</f>
        <v>0</v>
      </c>
      <c r="C174" s="479" t="str">
        <f>'5. Labour and Salaries - Admin'!A60</f>
        <v xml:space="preserve">Ensure that  formulas are copied into the new row. </v>
      </c>
      <c r="D174" s="479">
        <f>'5. Labour and Salaries - Admin'!B60</f>
        <v>0</v>
      </c>
      <c r="E174" s="479">
        <f>'5. Labour and Salaries - Admin'!C60</f>
        <v>0</v>
      </c>
      <c r="F174" s="479">
        <f>'5. Labour and Salaries - Admin'!D60</f>
        <v>0</v>
      </c>
      <c r="G174" s="151">
        <f>'5. Labour and Salaries - Admin'!E60</f>
        <v>0</v>
      </c>
      <c r="H174" s="151">
        <f>'5. Labour and Salaries - Admin'!F60</f>
        <v>0</v>
      </c>
      <c r="I174" s="546">
        <f>'5. Labour and Salaries - Admin'!G60</f>
        <v>0</v>
      </c>
      <c r="J174" s="151">
        <f>'5. Labour and Salaries - Admin'!H60</f>
        <v>0</v>
      </c>
      <c r="K174" s="186"/>
      <c r="L174" s="187"/>
      <c r="M174"/>
      <c r="N174"/>
    </row>
    <row r="175" spans="2:14" s="147" customFormat="1" ht="38.25" hidden="1" x14ac:dyDescent="0.2">
      <c r="B175" s="170">
        <f>'5. Labour and Salaries - Admin'!I61</f>
        <v>0</v>
      </c>
      <c r="C175" s="479" t="str">
        <f>'5. Labour and Salaries - Admin'!A61</f>
        <v xml:space="preserve">Protect the worksheet using the function in the "Review" tab. </v>
      </c>
      <c r="D175" s="479">
        <f>'5. Labour and Salaries - Admin'!B61</f>
        <v>0</v>
      </c>
      <c r="E175" s="479">
        <f>'5. Labour and Salaries - Admin'!C61</f>
        <v>0</v>
      </c>
      <c r="F175" s="479">
        <f>'5. Labour and Salaries - Admin'!D61</f>
        <v>0</v>
      </c>
      <c r="G175" s="151">
        <f>'5. Labour and Salaries - Admin'!E61</f>
        <v>0</v>
      </c>
      <c r="H175" s="151">
        <f>'5. Labour and Salaries - Admin'!F61</f>
        <v>0</v>
      </c>
      <c r="I175" s="546">
        <f>'5. Labour and Salaries - Admin'!G61</f>
        <v>0</v>
      </c>
      <c r="J175" s="151">
        <f>'5. Labour and Salaries - Admin'!H61</f>
        <v>0</v>
      </c>
      <c r="K175" s="186"/>
      <c r="L175" s="187"/>
      <c r="M175"/>
      <c r="N175"/>
    </row>
    <row r="176" spans="2:14" hidden="1" x14ac:dyDescent="0.2">
      <c r="B176" s="170">
        <f>'5. Labour and Salaries - Admin'!I62</f>
        <v>0</v>
      </c>
      <c r="C176" s="479">
        <f>'5. Labour and Salaries - Admin'!A62</f>
        <v>0</v>
      </c>
      <c r="D176" s="479">
        <f>'5. Labour and Salaries - Admin'!B62</f>
        <v>0</v>
      </c>
      <c r="E176" s="479">
        <f>'5. Labour and Salaries - Admin'!C62</f>
        <v>0</v>
      </c>
      <c r="F176" s="479">
        <f>'5. Labour and Salaries - Admin'!D62</f>
        <v>0</v>
      </c>
      <c r="G176" s="151">
        <f>'5. Labour and Salaries - Admin'!E62</f>
        <v>0</v>
      </c>
      <c r="H176" s="151">
        <f>'5. Labour and Salaries - Admin'!F62</f>
        <v>0</v>
      </c>
      <c r="I176" s="546">
        <f>'5. Labour and Salaries - Admin'!G62</f>
        <v>0</v>
      </c>
      <c r="J176" s="151">
        <f>'5. Labour and Salaries - Admin'!H62</f>
        <v>0</v>
      </c>
      <c r="K176" s="186"/>
      <c r="L176" s="187"/>
      <c r="M176" s="147"/>
      <c r="N176" s="147"/>
    </row>
    <row r="177" spans="2:14" hidden="1" x14ac:dyDescent="0.2">
      <c r="B177" s="170">
        <f>'5. Labour and Salaries - Admin'!I63</f>
        <v>0</v>
      </c>
      <c r="C177" s="479">
        <f>'5. Labour and Salaries - Admin'!A63</f>
        <v>0</v>
      </c>
      <c r="D177" s="479">
        <f>'5. Labour and Salaries - Admin'!B63</f>
        <v>0</v>
      </c>
      <c r="E177" s="479">
        <f>'5. Labour and Salaries - Admin'!C63</f>
        <v>0</v>
      </c>
      <c r="F177" s="479">
        <f>'5. Labour and Salaries - Admin'!D63</f>
        <v>0</v>
      </c>
      <c r="G177" s="151">
        <f>'5. Labour and Salaries - Admin'!E63</f>
        <v>0</v>
      </c>
      <c r="H177" s="151">
        <f>'5. Labour and Salaries - Admin'!F63</f>
        <v>0</v>
      </c>
      <c r="I177" s="546">
        <f>'5. Labour and Salaries - Admin'!G63</f>
        <v>0</v>
      </c>
      <c r="J177" s="151">
        <f>'5. Labour and Salaries - Admin'!H63</f>
        <v>0</v>
      </c>
      <c r="K177" s="186"/>
      <c r="L177" s="187"/>
      <c r="M177" s="147"/>
      <c r="N177" s="147"/>
    </row>
    <row r="178" spans="2:14" hidden="1" x14ac:dyDescent="0.2">
      <c r="B178" s="170">
        <f>'5. Labour and Salaries - Admin'!I64</f>
        <v>0</v>
      </c>
      <c r="C178" s="479">
        <f>'5. Labour and Salaries - Admin'!A64</f>
        <v>0</v>
      </c>
      <c r="D178" s="479">
        <f>'5. Labour and Salaries - Admin'!B64</f>
        <v>0</v>
      </c>
      <c r="E178" s="479">
        <f>'5. Labour and Salaries - Admin'!C64</f>
        <v>0</v>
      </c>
      <c r="F178" s="479">
        <f>'5. Labour and Salaries - Admin'!D64</f>
        <v>0</v>
      </c>
      <c r="G178" s="151">
        <f>'5. Labour and Salaries - Admin'!E64</f>
        <v>0</v>
      </c>
      <c r="H178" s="151">
        <f>'5. Labour and Salaries - Admin'!F64</f>
        <v>0</v>
      </c>
      <c r="I178" s="546">
        <f>'5. Labour and Salaries - Admin'!G64</f>
        <v>0</v>
      </c>
      <c r="J178" s="151">
        <f>'5. Labour and Salaries - Admin'!H64</f>
        <v>0</v>
      </c>
      <c r="K178" s="186"/>
      <c r="L178" s="187"/>
      <c r="M178" s="147"/>
      <c r="N178" s="147"/>
    </row>
    <row r="179" spans="2:14" s="156" customFormat="1" ht="45.75" hidden="1" customHeight="1" x14ac:dyDescent="0.2">
      <c r="B179" s="170">
        <f>'5. Labour and Salaries - Admin'!I65</f>
        <v>0</v>
      </c>
      <c r="C179" s="479">
        <f>'5. Labour and Salaries - Admin'!A65</f>
        <v>0</v>
      </c>
      <c r="D179" s="479">
        <f>'5. Labour and Salaries - Admin'!B65</f>
        <v>0</v>
      </c>
      <c r="E179" s="479">
        <f>'5. Labour and Salaries - Admin'!C65</f>
        <v>0</v>
      </c>
      <c r="F179" s="479">
        <f>'5. Labour and Salaries - Admin'!D65</f>
        <v>0</v>
      </c>
      <c r="G179" s="151">
        <f>'5. Labour and Salaries - Admin'!E65</f>
        <v>0</v>
      </c>
      <c r="H179" s="151">
        <f>'5. Labour and Salaries - Admin'!F65</f>
        <v>0</v>
      </c>
      <c r="I179" s="546">
        <f>'5. Labour and Salaries - Admin'!G65</f>
        <v>0</v>
      </c>
      <c r="J179" s="151">
        <f>'5. Labour and Salaries - Admin'!H65</f>
        <v>0</v>
      </c>
      <c r="K179" s="186"/>
      <c r="L179" s="187"/>
      <c r="M179" s="147"/>
      <c r="N179" s="147"/>
    </row>
    <row r="180" spans="2:14" s="156" customFormat="1" hidden="1" x14ac:dyDescent="0.2">
      <c r="B180" s="170">
        <f>'5. Labour and Salaries - Admin'!I66</f>
        <v>0</v>
      </c>
      <c r="C180" s="479">
        <f>'5. Labour and Salaries - Admin'!A66</f>
        <v>0</v>
      </c>
      <c r="D180" s="479">
        <f>'5. Labour and Salaries - Admin'!B66</f>
        <v>0</v>
      </c>
      <c r="E180" s="479">
        <f>'5. Labour and Salaries - Admin'!C66</f>
        <v>0</v>
      </c>
      <c r="F180" s="479">
        <f>'5. Labour and Salaries - Admin'!D66</f>
        <v>0</v>
      </c>
      <c r="G180" s="151">
        <f>'5. Labour and Salaries - Admin'!E66</f>
        <v>0</v>
      </c>
      <c r="H180" s="151">
        <f>'5. Labour and Salaries - Admin'!F66</f>
        <v>0</v>
      </c>
      <c r="I180" s="546">
        <f>'5. Labour and Salaries - Admin'!G66</f>
        <v>0</v>
      </c>
      <c r="J180" s="151">
        <f>'5. Labour and Salaries - Admin'!H66</f>
        <v>0</v>
      </c>
      <c r="K180" s="188"/>
      <c r="L180" s="189"/>
      <c r="M180" s="147"/>
      <c r="N180" s="147"/>
    </row>
    <row r="181" spans="2:14" s="147" customFormat="1" hidden="1" x14ac:dyDescent="0.2">
      <c r="B181" s="170">
        <f>'5. Labour and Salaries - Admin'!I67</f>
        <v>0</v>
      </c>
      <c r="C181" s="479">
        <f>'5. Labour and Salaries - Admin'!A67</f>
        <v>0</v>
      </c>
      <c r="D181" s="479">
        <f>'5. Labour and Salaries - Admin'!B67</f>
        <v>0</v>
      </c>
      <c r="E181" s="479">
        <f>'5. Labour and Salaries - Admin'!C67</f>
        <v>0</v>
      </c>
      <c r="F181" s="479">
        <f>'5. Labour and Salaries - Admin'!D67</f>
        <v>0</v>
      </c>
      <c r="G181" s="151">
        <f>'5. Labour and Salaries - Admin'!E67</f>
        <v>0</v>
      </c>
      <c r="H181" s="151">
        <f>'5. Labour and Salaries - Admin'!F67</f>
        <v>0</v>
      </c>
      <c r="I181" s="546">
        <f>'5. Labour and Salaries - Admin'!G67</f>
        <v>0</v>
      </c>
      <c r="J181" s="151">
        <f>'5. Labour and Salaries - Admin'!H67</f>
        <v>0</v>
      </c>
      <c r="K181" s="186"/>
      <c r="L181" s="187"/>
    </row>
    <row r="182" spans="2:14" s="147" customFormat="1" hidden="1" x14ac:dyDescent="0.2">
      <c r="B182" s="170">
        <f>'5. Labour and Salaries - Admin'!I68</f>
        <v>0</v>
      </c>
      <c r="C182" s="479">
        <f>'5. Labour and Salaries - Admin'!A68</f>
        <v>0</v>
      </c>
      <c r="D182" s="479">
        <f>'5. Labour and Salaries - Admin'!B68</f>
        <v>0</v>
      </c>
      <c r="E182" s="479">
        <f>'5. Labour and Salaries - Admin'!C68</f>
        <v>0</v>
      </c>
      <c r="F182" s="479">
        <f>'5. Labour and Salaries - Admin'!D68</f>
        <v>0</v>
      </c>
      <c r="G182" s="151">
        <f>'5. Labour and Salaries - Admin'!E68</f>
        <v>0</v>
      </c>
      <c r="H182" s="151">
        <f>'5. Labour and Salaries - Admin'!F68</f>
        <v>0</v>
      </c>
      <c r="I182" s="546">
        <f>'5. Labour and Salaries - Admin'!G68</f>
        <v>0</v>
      </c>
      <c r="J182" s="151">
        <f>'5. Labour and Salaries - Admin'!H68</f>
        <v>0</v>
      </c>
      <c r="K182" s="186"/>
      <c r="L182" s="187"/>
    </row>
    <row r="183" spans="2:14" s="147" customFormat="1" hidden="1" x14ac:dyDescent="0.2">
      <c r="B183" s="170">
        <f>'5. Labour and Salaries - Admin'!I69</f>
        <v>0</v>
      </c>
      <c r="C183" s="479">
        <f>'5. Labour and Salaries - Admin'!A69</f>
        <v>0</v>
      </c>
      <c r="D183" s="479">
        <f>'5. Labour and Salaries - Admin'!B69</f>
        <v>0</v>
      </c>
      <c r="E183" s="479">
        <f>'5. Labour and Salaries - Admin'!C69</f>
        <v>0</v>
      </c>
      <c r="F183" s="479">
        <f>'5. Labour and Salaries - Admin'!D69</f>
        <v>0</v>
      </c>
      <c r="G183" s="151">
        <f>'5. Labour and Salaries - Admin'!E69</f>
        <v>0</v>
      </c>
      <c r="H183" s="151">
        <f>'5. Labour and Salaries - Admin'!F69</f>
        <v>0</v>
      </c>
      <c r="I183" s="546">
        <f>'5. Labour and Salaries - Admin'!G69</f>
        <v>0</v>
      </c>
      <c r="J183" s="151">
        <f>'5. Labour and Salaries - Admin'!H69</f>
        <v>0</v>
      </c>
      <c r="K183" s="186"/>
      <c r="L183" s="187"/>
    </row>
    <row r="184" spans="2:14" s="147" customFormat="1" hidden="1" x14ac:dyDescent="0.2">
      <c r="B184" s="170">
        <f>'5. Labour and Salaries - Admin'!I70</f>
        <v>0</v>
      </c>
      <c r="C184" s="479">
        <f>'5. Labour and Salaries - Admin'!A70</f>
        <v>0</v>
      </c>
      <c r="D184" s="479">
        <f>'5. Labour and Salaries - Admin'!B70</f>
        <v>0</v>
      </c>
      <c r="E184" s="479">
        <f>'5. Labour and Salaries - Admin'!C70</f>
        <v>0</v>
      </c>
      <c r="F184" s="479">
        <f>'5. Labour and Salaries - Admin'!D70</f>
        <v>0</v>
      </c>
      <c r="G184" s="151">
        <f>'5. Labour and Salaries - Admin'!E70</f>
        <v>0</v>
      </c>
      <c r="H184" s="151">
        <f>'5. Labour and Salaries - Admin'!F70</f>
        <v>0</v>
      </c>
      <c r="I184" s="546">
        <f>'5. Labour and Salaries - Admin'!G70</f>
        <v>0</v>
      </c>
      <c r="J184" s="151">
        <f>'5. Labour and Salaries - Admin'!H70</f>
        <v>0</v>
      </c>
      <c r="K184" s="359"/>
      <c r="L184" s="360"/>
    </row>
    <row r="185" spans="2:14" s="147" customFormat="1" hidden="1" x14ac:dyDescent="0.2">
      <c r="B185" s="170">
        <f>'5. Labour and Salaries - Admin'!I71</f>
        <v>0</v>
      </c>
      <c r="C185" s="479">
        <f>'5. Labour and Salaries - Admin'!A71</f>
        <v>0</v>
      </c>
      <c r="D185" s="479">
        <f>'5. Labour and Salaries - Admin'!B71</f>
        <v>0</v>
      </c>
      <c r="E185" s="479">
        <f>'5. Labour and Salaries - Admin'!C71</f>
        <v>0</v>
      </c>
      <c r="F185" s="479">
        <f>'5. Labour and Salaries - Admin'!D71</f>
        <v>0</v>
      </c>
      <c r="G185" s="151">
        <f>'5. Labour and Salaries - Admin'!E71</f>
        <v>0</v>
      </c>
      <c r="H185" s="151">
        <f>'5. Labour and Salaries - Admin'!F71</f>
        <v>0</v>
      </c>
      <c r="I185" s="546">
        <f>'5. Labour and Salaries - Admin'!G71</f>
        <v>0</v>
      </c>
      <c r="J185" s="151">
        <f>'5. Labour and Salaries - Admin'!H71</f>
        <v>0</v>
      </c>
      <c r="K185" s="186"/>
      <c r="L185" s="187"/>
    </row>
    <row r="186" spans="2:14" s="147" customFormat="1" hidden="1" x14ac:dyDescent="0.2">
      <c r="B186" s="170">
        <f>'5. Labour and Salaries - Admin'!I72</f>
        <v>0</v>
      </c>
      <c r="C186" s="479">
        <f>'5. Labour and Salaries - Admin'!A72</f>
        <v>0</v>
      </c>
      <c r="D186" s="479">
        <f>'5. Labour and Salaries - Admin'!B72</f>
        <v>0</v>
      </c>
      <c r="E186" s="479">
        <f>'5. Labour and Salaries - Admin'!C72</f>
        <v>0</v>
      </c>
      <c r="F186" s="479">
        <f>'5. Labour and Salaries - Admin'!D72</f>
        <v>0</v>
      </c>
      <c r="G186" s="151">
        <f>'5. Labour and Salaries - Admin'!E72</f>
        <v>0</v>
      </c>
      <c r="H186" s="151">
        <f>'5. Labour and Salaries - Admin'!F72</f>
        <v>0</v>
      </c>
      <c r="I186" s="546">
        <f>'5. Labour and Salaries - Admin'!G72</f>
        <v>0</v>
      </c>
      <c r="J186" s="151">
        <f>'5. Labour and Salaries - Admin'!H72</f>
        <v>0</v>
      </c>
      <c r="K186" s="186"/>
      <c r="L186" s="187"/>
    </row>
    <row r="187" spans="2:14" s="147" customFormat="1" hidden="1" x14ac:dyDescent="0.2">
      <c r="B187" s="170">
        <f>'5. Labour and Salaries - Admin'!I73</f>
        <v>0</v>
      </c>
      <c r="C187" s="479">
        <f>'5. Labour and Salaries - Admin'!A73</f>
        <v>0</v>
      </c>
      <c r="D187" s="479">
        <f>'5. Labour and Salaries - Admin'!B73</f>
        <v>0</v>
      </c>
      <c r="E187" s="479">
        <f>'5. Labour and Salaries - Admin'!C73</f>
        <v>0</v>
      </c>
      <c r="F187" s="479">
        <f>'5. Labour and Salaries - Admin'!D73</f>
        <v>0</v>
      </c>
      <c r="G187" s="151">
        <f>'5. Labour and Salaries - Admin'!E73</f>
        <v>0</v>
      </c>
      <c r="H187" s="151">
        <f>'5. Labour and Salaries - Admin'!F73</f>
        <v>0</v>
      </c>
      <c r="I187" s="546">
        <f>'5. Labour and Salaries - Admin'!G73</f>
        <v>0</v>
      </c>
      <c r="J187" s="151">
        <f>'5. Labour and Salaries - Admin'!H73</f>
        <v>0</v>
      </c>
      <c r="K187" s="186"/>
      <c r="L187" s="187"/>
    </row>
    <row r="188" spans="2:14" s="147" customFormat="1" hidden="1" x14ac:dyDescent="0.2">
      <c r="B188" s="170">
        <f>'5. Labour and Salaries - Admin'!I74</f>
        <v>0</v>
      </c>
      <c r="C188" s="479">
        <f>'5. Labour and Salaries - Admin'!A74</f>
        <v>0</v>
      </c>
      <c r="D188" s="479">
        <f>'5. Labour and Salaries - Admin'!B74</f>
        <v>0</v>
      </c>
      <c r="E188" s="479">
        <f>'5. Labour and Salaries - Admin'!C74</f>
        <v>0</v>
      </c>
      <c r="F188" s="479">
        <f>'5. Labour and Salaries - Admin'!D74</f>
        <v>0</v>
      </c>
      <c r="G188" s="151">
        <f>'5. Labour and Salaries - Admin'!E74</f>
        <v>0</v>
      </c>
      <c r="H188" s="151">
        <f>'5. Labour and Salaries - Admin'!F74</f>
        <v>0</v>
      </c>
      <c r="I188" s="546">
        <f>'5. Labour and Salaries - Admin'!G74</f>
        <v>0</v>
      </c>
      <c r="J188" s="151">
        <f>'5. Labour and Salaries - Admin'!H74</f>
        <v>0</v>
      </c>
      <c r="K188" s="186"/>
      <c r="L188" s="187"/>
    </row>
    <row r="189" spans="2:14" s="147" customFormat="1" hidden="1" x14ac:dyDescent="0.2">
      <c r="B189" s="170">
        <f>'5. Labour and Salaries - Admin'!I75</f>
        <v>0</v>
      </c>
      <c r="C189" s="479">
        <f>'5. Labour and Salaries - Admin'!A75</f>
        <v>0</v>
      </c>
      <c r="D189" s="479">
        <f>'5. Labour and Salaries - Admin'!B75</f>
        <v>0</v>
      </c>
      <c r="E189" s="479">
        <f>'5. Labour and Salaries - Admin'!C75</f>
        <v>0</v>
      </c>
      <c r="F189" s="479">
        <f>'5. Labour and Salaries - Admin'!D75</f>
        <v>0</v>
      </c>
      <c r="G189" s="151">
        <f>'5. Labour and Salaries - Admin'!E75</f>
        <v>0</v>
      </c>
      <c r="H189" s="151">
        <f>'5. Labour and Salaries - Admin'!F75</f>
        <v>0</v>
      </c>
      <c r="I189" s="546">
        <f>'5. Labour and Salaries - Admin'!G75</f>
        <v>0</v>
      </c>
      <c r="J189" s="151">
        <f>'5. Labour and Salaries - Admin'!H75</f>
        <v>0</v>
      </c>
      <c r="K189" s="188"/>
      <c r="L189" s="189"/>
    </row>
    <row r="190" spans="2:14" s="147" customFormat="1" hidden="1" x14ac:dyDescent="0.2">
      <c r="B190" s="170">
        <f>'5. Labour and Salaries - Admin'!I76</f>
        <v>0</v>
      </c>
      <c r="C190" s="479">
        <f>'5. Labour and Salaries - Admin'!A76</f>
        <v>0</v>
      </c>
      <c r="D190" s="479">
        <f>'5. Labour and Salaries - Admin'!B76</f>
        <v>0</v>
      </c>
      <c r="E190" s="479">
        <f>'5. Labour and Salaries - Admin'!C76</f>
        <v>0</v>
      </c>
      <c r="F190" s="479">
        <f>'5. Labour and Salaries - Admin'!D76</f>
        <v>0</v>
      </c>
      <c r="G190" s="151">
        <f>'5. Labour and Salaries - Admin'!E76</f>
        <v>0</v>
      </c>
      <c r="H190" s="151">
        <f>'5. Labour and Salaries - Admin'!F76</f>
        <v>0</v>
      </c>
      <c r="I190" s="546">
        <f>'5. Labour and Salaries - Admin'!G76</f>
        <v>0</v>
      </c>
      <c r="J190" s="151">
        <f>'5. Labour and Salaries - Admin'!H76</f>
        <v>0</v>
      </c>
      <c r="K190" s="186"/>
      <c r="L190" s="187"/>
    </row>
    <row r="191" spans="2:14" s="147" customFormat="1" hidden="1" x14ac:dyDescent="0.2">
      <c r="B191" s="170">
        <f>'5. Labour and Salaries - Admin'!I77</f>
        <v>0</v>
      </c>
      <c r="C191" s="479">
        <f>'5. Labour and Salaries - Admin'!A77</f>
        <v>0</v>
      </c>
      <c r="D191" s="479">
        <f>'5. Labour and Salaries - Admin'!B77</f>
        <v>0</v>
      </c>
      <c r="E191" s="479">
        <f>'5. Labour and Salaries - Admin'!C77</f>
        <v>0</v>
      </c>
      <c r="F191" s="479">
        <f>'5. Labour and Salaries - Admin'!D77</f>
        <v>0</v>
      </c>
      <c r="G191" s="151">
        <f>'5. Labour and Salaries - Admin'!E77</f>
        <v>0</v>
      </c>
      <c r="H191" s="151">
        <f>'5. Labour and Salaries - Admin'!F77</f>
        <v>0</v>
      </c>
      <c r="I191" s="546">
        <f>'5. Labour and Salaries - Admin'!G77</f>
        <v>0</v>
      </c>
      <c r="J191" s="151">
        <f>'5. Labour and Salaries - Admin'!H77</f>
        <v>0</v>
      </c>
      <c r="K191" s="186"/>
      <c r="L191" s="187"/>
    </row>
    <row r="192" spans="2:14" s="147" customFormat="1" hidden="1" x14ac:dyDescent="0.2">
      <c r="B192" s="170">
        <f>'5. Labour and Salaries - Admin'!I78</f>
        <v>0</v>
      </c>
      <c r="C192" s="479">
        <f>'5. Labour and Salaries - Admin'!A78</f>
        <v>0</v>
      </c>
      <c r="D192" s="479">
        <f>'5. Labour and Salaries - Admin'!B78</f>
        <v>0</v>
      </c>
      <c r="E192" s="479">
        <f>'5. Labour and Salaries - Admin'!C78</f>
        <v>0</v>
      </c>
      <c r="F192" s="479">
        <f>'5. Labour and Salaries - Admin'!D78</f>
        <v>0</v>
      </c>
      <c r="G192" s="151">
        <f>'5. Labour and Salaries - Admin'!E78</f>
        <v>0</v>
      </c>
      <c r="H192" s="151">
        <f>'5. Labour and Salaries - Admin'!F78</f>
        <v>0</v>
      </c>
      <c r="I192" s="546">
        <f>'5. Labour and Salaries - Admin'!G78</f>
        <v>0</v>
      </c>
      <c r="J192" s="151">
        <f>'5. Labour and Salaries - Admin'!H78</f>
        <v>0</v>
      </c>
      <c r="K192" s="186"/>
      <c r="L192" s="187"/>
    </row>
    <row r="193" spans="2:12" s="147" customFormat="1" hidden="1" x14ac:dyDescent="0.2">
      <c r="B193" s="170">
        <f>'5. Labour and Salaries - Admin'!I79</f>
        <v>0</v>
      </c>
      <c r="C193" s="479">
        <f>'5. Labour and Salaries - Admin'!A79</f>
        <v>0</v>
      </c>
      <c r="D193" s="479">
        <f>'5. Labour and Salaries - Admin'!B79</f>
        <v>0</v>
      </c>
      <c r="E193" s="479">
        <f>'5. Labour and Salaries - Admin'!C79</f>
        <v>0</v>
      </c>
      <c r="F193" s="479">
        <f>'5. Labour and Salaries - Admin'!D79</f>
        <v>0</v>
      </c>
      <c r="G193" s="151">
        <f>'5. Labour and Salaries - Admin'!E79</f>
        <v>0</v>
      </c>
      <c r="H193" s="151">
        <f>'5. Labour and Salaries - Admin'!F79</f>
        <v>0</v>
      </c>
      <c r="I193" s="546">
        <f>'5. Labour and Salaries - Admin'!G79</f>
        <v>0</v>
      </c>
      <c r="J193" s="151">
        <f>'5. Labour and Salaries - Admin'!H79</f>
        <v>0</v>
      </c>
      <c r="K193" s="186"/>
      <c r="L193" s="187"/>
    </row>
    <row r="194" spans="2:12" s="147" customFormat="1" hidden="1" x14ac:dyDescent="0.2">
      <c r="B194" s="170">
        <f>'5. Labour and Salaries - Admin'!I80</f>
        <v>0</v>
      </c>
      <c r="C194" s="479">
        <f>'5. Labour and Salaries - Admin'!A80</f>
        <v>0</v>
      </c>
      <c r="D194" s="479">
        <f>'5. Labour and Salaries - Admin'!B80</f>
        <v>0</v>
      </c>
      <c r="E194" s="479">
        <f>'5. Labour and Salaries - Admin'!C80</f>
        <v>0</v>
      </c>
      <c r="F194" s="479">
        <f>'5. Labour and Salaries - Admin'!D80</f>
        <v>0</v>
      </c>
      <c r="G194" s="151">
        <f>'5. Labour and Salaries - Admin'!E80</f>
        <v>0</v>
      </c>
      <c r="H194" s="151">
        <f>'5. Labour and Salaries - Admin'!F80</f>
        <v>0</v>
      </c>
      <c r="I194" s="546">
        <f>'5. Labour and Salaries - Admin'!G80</f>
        <v>0</v>
      </c>
      <c r="J194" s="151">
        <f>'5. Labour and Salaries - Admin'!H80</f>
        <v>0</v>
      </c>
      <c r="K194" s="186"/>
      <c r="L194" s="187"/>
    </row>
    <row r="195" spans="2:12" s="147" customFormat="1" hidden="1" x14ac:dyDescent="0.2">
      <c r="B195" s="170">
        <f>'5. Labour and Salaries - Admin'!I81</f>
        <v>0</v>
      </c>
      <c r="C195" s="479">
        <f>'5. Labour and Salaries - Admin'!A81</f>
        <v>0</v>
      </c>
      <c r="D195" s="479">
        <f>'5. Labour and Salaries - Admin'!B81</f>
        <v>0</v>
      </c>
      <c r="E195" s="479">
        <f>'5. Labour and Salaries - Admin'!C81</f>
        <v>0</v>
      </c>
      <c r="F195" s="479">
        <f>'5. Labour and Salaries - Admin'!D81</f>
        <v>0</v>
      </c>
      <c r="G195" s="151">
        <f>'5. Labour and Salaries - Admin'!E81</f>
        <v>0</v>
      </c>
      <c r="H195" s="151">
        <f>'5. Labour and Salaries - Admin'!F81</f>
        <v>0</v>
      </c>
      <c r="I195" s="546">
        <f>'5. Labour and Salaries - Admin'!G81</f>
        <v>0</v>
      </c>
      <c r="J195" s="151">
        <f>'5. Labour and Salaries - Admin'!H81</f>
        <v>0</v>
      </c>
      <c r="K195" s="186"/>
      <c r="L195" s="187"/>
    </row>
    <row r="196" spans="2:12" s="147" customFormat="1" hidden="1" x14ac:dyDescent="0.2">
      <c r="B196" s="170">
        <f>'5. Labour and Salaries - Admin'!I82</f>
        <v>0</v>
      </c>
      <c r="C196" s="479">
        <f>'5. Labour and Salaries - Admin'!A82</f>
        <v>0</v>
      </c>
      <c r="D196" s="479">
        <f>'5. Labour and Salaries - Admin'!B82</f>
        <v>0</v>
      </c>
      <c r="E196" s="479">
        <f>'5. Labour and Salaries - Admin'!C82</f>
        <v>0</v>
      </c>
      <c r="F196" s="479">
        <f>'5. Labour and Salaries - Admin'!D82</f>
        <v>0</v>
      </c>
      <c r="G196" s="151">
        <f>'5. Labour and Salaries - Admin'!E82</f>
        <v>0</v>
      </c>
      <c r="H196" s="151">
        <f>'5. Labour and Salaries - Admin'!F82</f>
        <v>0</v>
      </c>
      <c r="I196" s="546">
        <f>'5. Labour and Salaries - Admin'!G82</f>
        <v>0</v>
      </c>
      <c r="J196" s="151">
        <f>'5. Labour and Salaries - Admin'!H82</f>
        <v>0</v>
      </c>
      <c r="K196" s="186"/>
      <c r="L196" s="187"/>
    </row>
    <row r="197" spans="2:12" s="147" customFormat="1" hidden="1" x14ac:dyDescent="0.2">
      <c r="B197" s="170">
        <f>'5. Labour and Salaries - Admin'!I83</f>
        <v>0</v>
      </c>
      <c r="C197" s="479">
        <f>'5. Labour and Salaries - Admin'!A83</f>
        <v>0</v>
      </c>
      <c r="D197" s="479">
        <f>'5. Labour and Salaries - Admin'!B83</f>
        <v>0</v>
      </c>
      <c r="E197" s="479">
        <f>'5. Labour and Salaries - Admin'!C83</f>
        <v>0</v>
      </c>
      <c r="F197" s="479">
        <f>'5. Labour and Salaries - Admin'!D83</f>
        <v>0</v>
      </c>
      <c r="G197" s="151">
        <f>'5. Labour and Salaries - Admin'!E83</f>
        <v>0</v>
      </c>
      <c r="H197" s="151">
        <f>'5. Labour and Salaries - Admin'!F83</f>
        <v>0</v>
      </c>
      <c r="I197" s="546">
        <f>'5. Labour and Salaries - Admin'!G83</f>
        <v>0</v>
      </c>
      <c r="J197" s="151">
        <f>'5. Labour and Salaries - Admin'!H83</f>
        <v>0</v>
      </c>
      <c r="K197" s="186"/>
      <c r="L197" s="187"/>
    </row>
    <row r="198" spans="2:12" s="147" customFormat="1" hidden="1" x14ac:dyDescent="0.2">
      <c r="B198" s="170">
        <f>'5. Labour and Salaries - Admin'!I84</f>
        <v>0</v>
      </c>
      <c r="C198" s="479">
        <f>'5. Labour and Salaries - Admin'!A84</f>
        <v>0</v>
      </c>
      <c r="D198" s="479">
        <f>'5. Labour and Salaries - Admin'!B84</f>
        <v>0</v>
      </c>
      <c r="E198" s="479">
        <f>'5. Labour and Salaries - Admin'!C84</f>
        <v>0</v>
      </c>
      <c r="F198" s="479">
        <f>'5. Labour and Salaries - Admin'!D84</f>
        <v>0</v>
      </c>
      <c r="G198" s="151">
        <f>'5. Labour and Salaries - Admin'!E84</f>
        <v>0</v>
      </c>
      <c r="H198" s="151">
        <f>'5. Labour and Salaries - Admin'!F84</f>
        <v>0</v>
      </c>
      <c r="I198" s="546">
        <f>'5. Labour and Salaries - Admin'!G84</f>
        <v>0</v>
      </c>
      <c r="J198" s="151">
        <f>'5. Labour and Salaries - Admin'!H84</f>
        <v>0</v>
      </c>
      <c r="K198" s="186"/>
      <c r="L198" s="187"/>
    </row>
    <row r="199" spans="2:12" s="147" customFormat="1" hidden="1" x14ac:dyDescent="0.2">
      <c r="B199" s="170">
        <f>'5. Labour and Salaries - Admin'!I85</f>
        <v>0</v>
      </c>
      <c r="C199" s="479">
        <f>'5. Labour and Salaries - Admin'!A85</f>
        <v>0</v>
      </c>
      <c r="D199" s="479">
        <f>'5. Labour and Salaries - Admin'!B85</f>
        <v>0</v>
      </c>
      <c r="E199" s="479">
        <f>'5. Labour and Salaries - Admin'!C85</f>
        <v>0</v>
      </c>
      <c r="F199" s="479">
        <f>'5. Labour and Salaries - Admin'!D85</f>
        <v>0</v>
      </c>
      <c r="G199" s="151">
        <f>'5. Labour and Salaries - Admin'!E85</f>
        <v>0</v>
      </c>
      <c r="H199" s="151">
        <f>'5. Labour and Salaries - Admin'!F85</f>
        <v>0</v>
      </c>
      <c r="I199" s="546">
        <f>'5. Labour and Salaries - Admin'!G85</f>
        <v>0</v>
      </c>
      <c r="J199" s="151">
        <f>'5. Labour and Salaries - Admin'!H85</f>
        <v>0</v>
      </c>
      <c r="K199" s="186"/>
      <c r="L199" s="187"/>
    </row>
    <row r="200" spans="2:12" s="147" customFormat="1" hidden="1" x14ac:dyDescent="0.2">
      <c r="B200" s="170">
        <f>'5. Labour and Salaries - Admin'!I86</f>
        <v>0</v>
      </c>
      <c r="C200" s="479">
        <f>'5. Labour and Salaries - Admin'!A86</f>
        <v>0</v>
      </c>
      <c r="D200" s="479">
        <f>'5. Labour and Salaries - Admin'!B86</f>
        <v>0</v>
      </c>
      <c r="E200" s="479">
        <f>'5. Labour and Salaries - Admin'!C86</f>
        <v>0</v>
      </c>
      <c r="F200" s="479">
        <f>'5. Labour and Salaries - Admin'!D86</f>
        <v>0</v>
      </c>
      <c r="G200" s="151">
        <f>'5. Labour and Salaries - Admin'!E86</f>
        <v>0</v>
      </c>
      <c r="H200" s="151">
        <f>'5. Labour and Salaries - Admin'!F86</f>
        <v>0</v>
      </c>
      <c r="I200" s="546">
        <f>'5. Labour and Salaries - Admin'!G86</f>
        <v>0</v>
      </c>
      <c r="J200" s="151">
        <f>'5. Labour and Salaries - Admin'!H86</f>
        <v>0</v>
      </c>
      <c r="K200" s="186"/>
      <c r="L200" s="187"/>
    </row>
    <row r="201" spans="2:12" s="147" customFormat="1" hidden="1" x14ac:dyDescent="0.2">
      <c r="B201" s="170">
        <f>'5. Labour and Salaries - Admin'!I87</f>
        <v>0</v>
      </c>
      <c r="C201" s="479">
        <f>'5. Labour and Salaries - Admin'!A87</f>
        <v>0</v>
      </c>
      <c r="D201" s="479">
        <f>'5. Labour and Salaries - Admin'!B87</f>
        <v>0</v>
      </c>
      <c r="E201" s="479">
        <f>'5. Labour and Salaries - Admin'!C87</f>
        <v>0</v>
      </c>
      <c r="F201" s="479">
        <f>'5. Labour and Salaries - Admin'!D87</f>
        <v>0</v>
      </c>
      <c r="G201" s="151">
        <f>'5. Labour and Salaries - Admin'!E87</f>
        <v>0</v>
      </c>
      <c r="H201" s="151">
        <f>'5. Labour and Salaries - Admin'!F87</f>
        <v>0</v>
      </c>
      <c r="I201" s="546">
        <f>'5. Labour and Salaries - Admin'!G87</f>
        <v>0</v>
      </c>
      <c r="J201" s="151">
        <f>'5. Labour and Salaries - Admin'!H87</f>
        <v>0</v>
      </c>
      <c r="K201" s="186"/>
      <c r="L201" s="187"/>
    </row>
    <row r="202" spans="2:12" s="147" customFormat="1" hidden="1" x14ac:dyDescent="0.2">
      <c r="B202" s="170">
        <f>'5. Labour and Salaries - Admin'!I88</f>
        <v>0</v>
      </c>
      <c r="C202" s="479">
        <f>'5. Labour and Salaries - Admin'!A88</f>
        <v>0</v>
      </c>
      <c r="D202" s="479">
        <f>'5. Labour and Salaries - Admin'!B88</f>
        <v>0</v>
      </c>
      <c r="E202" s="479">
        <f>'5. Labour and Salaries - Admin'!C88</f>
        <v>0</v>
      </c>
      <c r="F202" s="479">
        <f>'5. Labour and Salaries - Admin'!D88</f>
        <v>0</v>
      </c>
      <c r="G202" s="151">
        <f>'5. Labour and Salaries - Admin'!E88</f>
        <v>0</v>
      </c>
      <c r="H202" s="151">
        <f>'5. Labour and Salaries - Admin'!F88</f>
        <v>0</v>
      </c>
      <c r="I202" s="546">
        <f>'5. Labour and Salaries - Admin'!G88</f>
        <v>0</v>
      </c>
      <c r="J202" s="151">
        <f>'5. Labour and Salaries - Admin'!H88</f>
        <v>0</v>
      </c>
      <c r="K202" s="186"/>
      <c r="L202" s="187"/>
    </row>
    <row r="203" spans="2:12" s="147" customFormat="1" hidden="1" x14ac:dyDescent="0.2">
      <c r="B203" s="170">
        <f>'5. Labour and Salaries - Admin'!I89</f>
        <v>0</v>
      </c>
      <c r="C203" s="479">
        <f>'5. Labour and Salaries - Admin'!A89</f>
        <v>0</v>
      </c>
      <c r="D203" s="479">
        <f>'5. Labour and Salaries - Admin'!B89</f>
        <v>0</v>
      </c>
      <c r="E203" s="479">
        <f>'5. Labour and Salaries - Admin'!C89</f>
        <v>0</v>
      </c>
      <c r="F203" s="479">
        <f>'5. Labour and Salaries - Admin'!D89</f>
        <v>0</v>
      </c>
      <c r="G203" s="151">
        <f>'5. Labour and Salaries - Admin'!E89</f>
        <v>0</v>
      </c>
      <c r="H203" s="151">
        <f>'5. Labour and Salaries - Admin'!F89</f>
        <v>0</v>
      </c>
      <c r="I203" s="546">
        <f>'5. Labour and Salaries - Admin'!G89</f>
        <v>0</v>
      </c>
      <c r="J203" s="151">
        <f>'5. Labour and Salaries - Admin'!H89</f>
        <v>0</v>
      </c>
      <c r="K203" s="186"/>
      <c r="L203" s="187"/>
    </row>
    <row r="204" spans="2:12" s="147" customFormat="1" hidden="1" x14ac:dyDescent="0.2">
      <c r="B204" s="170">
        <f>'5. Labour and Salaries - Admin'!I90</f>
        <v>0</v>
      </c>
      <c r="C204" s="479">
        <f>'5. Labour and Salaries - Admin'!A90</f>
        <v>0</v>
      </c>
      <c r="D204" s="479">
        <f>'5. Labour and Salaries - Admin'!B90</f>
        <v>0</v>
      </c>
      <c r="E204" s="479">
        <f>'5. Labour and Salaries - Admin'!C90</f>
        <v>0</v>
      </c>
      <c r="F204" s="479">
        <f>'5. Labour and Salaries - Admin'!D90</f>
        <v>0</v>
      </c>
      <c r="G204" s="151">
        <f>'5. Labour and Salaries - Admin'!E90</f>
        <v>0</v>
      </c>
      <c r="H204" s="151">
        <f>'5. Labour and Salaries - Admin'!F90</f>
        <v>0</v>
      </c>
      <c r="I204" s="546">
        <f>'5. Labour and Salaries - Admin'!G90</f>
        <v>0</v>
      </c>
      <c r="J204" s="151">
        <f>'5. Labour and Salaries - Admin'!H90</f>
        <v>0</v>
      </c>
      <c r="K204" s="186"/>
      <c r="L204" s="187"/>
    </row>
    <row r="205" spans="2:12" s="147" customFormat="1" hidden="1" x14ac:dyDescent="0.2">
      <c r="B205" s="170">
        <f>'5. Labour and Salaries - Admin'!I91</f>
        <v>0</v>
      </c>
      <c r="C205" s="479">
        <f>'5. Labour and Salaries - Admin'!A91</f>
        <v>0</v>
      </c>
      <c r="D205" s="479">
        <f>'5. Labour and Salaries - Admin'!B91</f>
        <v>0</v>
      </c>
      <c r="E205" s="479">
        <f>'5. Labour and Salaries - Admin'!C91</f>
        <v>0</v>
      </c>
      <c r="F205" s="479">
        <f>'5. Labour and Salaries - Admin'!D91</f>
        <v>0</v>
      </c>
      <c r="G205" s="151">
        <f>'5. Labour and Salaries - Admin'!E91</f>
        <v>0</v>
      </c>
      <c r="H205" s="151">
        <f>'5. Labour and Salaries - Admin'!F91</f>
        <v>0</v>
      </c>
      <c r="I205" s="546">
        <f>'5. Labour and Salaries - Admin'!G91</f>
        <v>0</v>
      </c>
      <c r="J205" s="151">
        <f>'5. Labour and Salaries - Admin'!H91</f>
        <v>0</v>
      </c>
      <c r="K205" s="186"/>
      <c r="L205" s="187"/>
    </row>
    <row r="206" spans="2:12" s="147" customFormat="1" hidden="1" x14ac:dyDescent="0.2">
      <c r="B206" s="170">
        <f>'5. Labour and Salaries - Admin'!I92</f>
        <v>0</v>
      </c>
      <c r="C206" s="479">
        <f>'5. Labour and Salaries - Admin'!A92</f>
        <v>0</v>
      </c>
      <c r="D206" s="479">
        <f>'5. Labour and Salaries - Admin'!B92</f>
        <v>0</v>
      </c>
      <c r="E206" s="479">
        <f>'5. Labour and Salaries - Admin'!C92</f>
        <v>0</v>
      </c>
      <c r="F206" s="479">
        <f>'5. Labour and Salaries - Admin'!D92</f>
        <v>0</v>
      </c>
      <c r="G206" s="151">
        <f>'5. Labour and Salaries - Admin'!E92</f>
        <v>0</v>
      </c>
      <c r="H206" s="151">
        <f>'5. Labour and Salaries - Admin'!F92</f>
        <v>0</v>
      </c>
      <c r="I206" s="546">
        <f>'5. Labour and Salaries - Admin'!G92</f>
        <v>0</v>
      </c>
      <c r="J206" s="151">
        <f>'5. Labour and Salaries - Admin'!H92</f>
        <v>0</v>
      </c>
      <c r="K206" s="186"/>
      <c r="L206" s="187"/>
    </row>
    <row r="207" spans="2:12" s="147" customFormat="1" hidden="1" x14ac:dyDescent="0.2">
      <c r="B207" s="170">
        <f>'5. Labour and Salaries - Admin'!I93</f>
        <v>0</v>
      </c>
      <c r="C207" s="479">
        <f>'5. Labour and Salaries - Admin'!A93</f>
        <v>0</v>
      </c>
      <c r="D207" s="479">
        <f>'5. Labour and Salaries - Admin'!B93</f>
        <v>0</v>
      </c>
      <c r="E207" s="479">
        <f>'5. Labour and Salaries - Admin'!C93</f>
        <v>0</v>
      </c>
      <c r="F207" s="479">
        <f>'5. Labour and Salaries - Admin'!D93</f>
        <v>0</v>
      </c>
      <c r="G207" s="151">
        <f>'5. Labour and Salaries - Admin'!E93</f>
        <v>0</v>
      </c>
      <c r="H207" s="151">
        <f>'5. Labour and Salaries - Admin'!F93</f>
        <v>0</v>
      </c>
      <c r="I207" s="546">
        <f>'5. Labour and Salaries - Admin'!G93</f>
        <v>0</v>
      </c>
      <c r="J207" s="151">
        <f>'5. Labour and Salaries - Admin'!H93</f>
        <v>0</v>
      </c>
      <c r="K207" s="186"/>
      <c r="L207" s="187"/>
    </row>
    <row r="208" spans="2:12" s="147" customFormat="1" hidden="1" x14ac:dyDescent="0.2">
      <c r="B208" s="170">
        <f>'5. Labour and Salaries - Admin'!I94</f>
        <v>0</v>
      </c>
      <c r="C208" s="479">
        <f>'5. Labour and Salaries - Admin'!A94</f>
        <v>0</v>
      </c>
      <c r="D208" s="479">
        <f>'5. Labour and Salaries - Admin'!B94</f>
        <v>0</v>
      </c>
      <c r="E208" s="479">
        <f>'5. Labour and Salaries - Admin'!C94</f>
        <v>0</v>
      </c>
      <c r="F208" s="479">
        <f>'5. Labour and Salaries - Admin'!D94</f>
        <v>0</v>
      </c>
      <c r="G208" s="151">
        <f>'5. Labour and Salaries - Admin'!E94</f>
        <v>0</v>
      </c>
      <c r="H208" s="151">
        <f>'5. Labour and Salaries - Admin'!F94</f>
        <v>0</v>
      </c>
      <c r="I208" s="546">
        <f>'5. Labour and Salaries - Admin'!G94</f>
        <v>0</v>
      </c>
      <c r="J208" s="151">
        <f>'5. Labour and Salaries - Admin'!H94</f>
        <v>0</v>
      </c>
      <c r="K208" s="186"/>
      <c r="L208" s="187"/>
    </row>
    <row r="209" spans="2:15" s="147" customFormat="1" hidden="1" x14ac:dyDescent="0.2">
      <c r="B209" s="170">
        <f>'5. Labour and Salaries - Admin'!I95</f>
        <v>0</v>
      </c>
      <c r="C209" s="479">
        <f>'5. Labour and Salaries - Admin'!A95</f>
        <v>0</v>
      </c>
      <c r="D209" s="479">
        <f>'5. Labour and Salaries - Admin'!B95</f>
        <v>0</v>
      </c>
      <c r="E209" s="479">
        <f>'5. Labour and Salaries - Admin'!C95</f>
        <v>0</v>
      </c>
      <c r="F209" s="479">
        <f>'5. Labour and Salaries - Admin'!D95</f>
        <v>0</v>
      </c>
      <c r="G209" s="151">
        <f>'5. Labour and Salaries - Admin'!E95</f>
        <v>0</v>
      </c>
      <c r="H209" s="151">
        <f>'5. Labour and Salaries - Admin'!F95</f>
        <v>0</v>
      </c>
      <c r="I209" s="546">
        <f>'5. Labour and Salaries - Admin'!G95</f>
        <v>0</v>
      </c>
      <c r="J209" s="151">
        <f>'5. Labour and Salaries - Admin'!H95</f>
        <v>0</v>
      </c>
      <c r="K209" s="186"/>
      <c r="L209" s="187"/>
    </row>
    <row r="210" spans="2:15" s="147" customFormat="1" hidden="1" x14ac:dyDescent="0.2">
      <c r="B210" s="170">
        <f>'5. Labour and Salaries - Admin'!I96</f>
        <v>0</v>
      </c>
      <c r="C210" s="479">
        <f>'5. Labour and Salaries - Admin'!A96</f>
        <v>0</v>
      </c>
      <c r="D210" s="479">
        <f>'5. Labour and Salaries - Admin'!B96</f>
        <v>0</v>
      </c>
      <c r="E210" s="479">
        <f>'5. Labour and Salaries - Admin'!C96</f>
        <v>0</v>
      </c>
      <c r="F210" s="479">
        <f>'5. Labour and Salaries - Admin'!D96</f>
        <v>0</v>
      </c>
      <c r="G210" s="151">
        <f>'5. Labour and Salaries - Admin'!E96</f>
        <v>0</v>
      </c>
      <c r="H210" s="151">
        <f>'5. Labour and Salaries - Admin'!F96</f>
        <v>0</v>
      </c>
      <c r="I210" s="546">
        <f>'5. Labour and Salaries - Admin'!G96</f>
        <v>0</v>
      </c>
      <c r="J210" s="151">
        <f>'5. Labour and Salaries - Admin'!H96</f>
        <v>0</v>
      </c>
      <c r="K210" s="186"/>
      <c r="L210" s="187"/>
    </row>
    <row r="211" spans="2:15" s="147" customFormat="1" hidden="1" x14ac:dyDescent="0.2">
      <c r="B211" s="170">
        <f>'5. Labour and Salaries - Admin'!I97</f>
        <v>0</v>
      </c>
      <c r="C211" s="479">
        <f>'5. Labour and Salaries - Admin'!A97</f>
        <v>0</v>
      </c>
      <c r="D211" s="479">
        <f>'5. Labour and Salaries - Admin'!B97</f>
        <v>0</v>
      </c>
      <c r="E211" s="479">
        <f>'5. Labour and Salaries - Admin'!C97</f>
        <v>0</v>
      </c>
      <c r="F211" s="479">
        <f>'5. Labour and Salaries - Admin'!D97</f>
        <v>0</v>
      </c>
      <c r="G211" s="151">
        <f>'5. Labour and Salaries - Admin'!E97</f>
        <v>0</v>
      </c>
      <c r="H211" s="151">
        <f>'5. Labour and Salaries - Admin'!F97</f>
        <v>0</v>
      </c>
      <c r="I211" s="546">
        <f>'5. Labour and Salaries - Admin'!G97</f>
        <v>0</v>
      </c>
      <c r="J211" s="151">
        <f>'5. Labour and Salaries - Admin'!H97</f>
        <v>0</v>
      </c>
      <c r="K211" s="186"/>
      <c r="L211" s="187"/>
    </row>
    <row r="212" spans="2:15" s="147" customFormat="1" hidden="1" x14ac:dyDescent="0.2">
      <c r="B212" s="170">
        <f>'5. Labour and Salaries - Admin'!I98</f>
        <v>0</v>
      </c>
      <c r="C212" s="479">
        <f>'5. Labour and Salaries - Admin'!A98</f>
        <v>0</v>
      </c>
      <c r="D212" s="479">
        <f>'5. Labour and Salaries - Admin'!B98</f>
        <v>0</v>
      </c>
      <c r="E212" s="479">
        <f>'5. Labour and Salaries - Admin'!C98</f>
        <v>0</v>
      </c>
      <c r="F212" s="479">
        <f>'5. Labour and Salaries - Admin'!D98</f>
        <v>0</v>
      </c>
      <c r="G212" s="151">
        <f>'5. Labour and Salaries - Admin'!E98</f>
        <v>0</v>
      </c>
      <c r="H212" s="151">
        <f>'5. Labour and Salaries - Admin'!F98</f>
        <v>0</v>
      </c>
      <c r="I212" s="546">
        <f>'5. Labour and Salaries - Admin'!G98</f>
        <v>0</v>
      </c>
      <c r="J212" s="151">
        <f>'5. Labour and Salaries - Admin'!H98</f>
        <v>0</v>
      </c>
      <c r="K212" s="186"/>
      <c r="L212" s="187"/>
    </row>
    <row r="213" spans="2:15" s="147" customFormat="1" hidden="1" x14ac:dyDescent="0.2">
      <c r="B213" s="170">
        <f>'5. Labour and Salaries - Admin'!I99</f>
        <v>0</v>
      </c>
      <c r="C213" s="479">
        <f>'5. Labour and Salaries - Admin'!A99</f>
        <v>0</v>
      </c>
      <c r="D213" s="479">
        <f>'5. Labour and Salaries - Admin'!B99</f>
        <v>0</v>
      </c>
      <c r="E213" s="479">
        <f>'5. Labour and Salaries - Admin'!C99</f>
        <v>0</v>
      </c>
      <c r="F213" s="479">
        <f>'5. Labour and Salaries - Admin'!D99</f>
        <v>0</v>
      </c>
      <c r="G213" s="151">
        <f>'5. Labour and Salaries - Admin'!E99</f>
        <v>0</v>
      </c>
      <c r="H213" s="151">
        <f>'5. Labour and Salaries - Admin'!F99</f>
        <v>0</v>
      </c>
      <c r="I213" s="546">
        <f>'5. Labour and Salaries - Admin'!G99</f>
        <v>0</v>
      </c>
      <c r="J213" s="151">
        <f>'5. Labour and Salaries - Admin'!H99</f>
        <v>0</v>
      </c>
      <c r="K213" s="186"/>
      <c r="L213" s="187"/>
    </row>
    <row r="214" spans="2:15" s="147" customFormat="1" hidden="1" x14ac:dyDescent="0.2">
      <c r="B214" s="170">
        <f>'5. Labour and Salaries - Admin'!I100</f>
        <v>0</v>
      </c>
      <c r="C214" s="479">
        <f>'5. Labour and Salaries - Admin'!A100</f>
        <v>0</v>
      </c>
      <c r="D214" s="479">
        <f>'5. Labour and Salaries - Admin'!B100</f>
        <v>0</v>
      </c>
      <c r="E214" s="479">
        <f>'5. Labour and Salaries - Admin'!C100</f>
        <v>0</v>
      </c>
      <c r="F214" s="479">
        <f>'5. Labour and Salaries - Admin'!D100</f>
        <v>0</v>
      </c>
      <c r="G214" s="151">
        <f>'5. Labour and Salaries - Admin'!E100</f>
        <v>0</v>
      </c>
      <c r="H214" s="151">
        <f>'5. Labour and Salaries - Admin'!F100</f>
        <v>0</v>
      </c>
      <c r="I214" s="546">
        <f>'5. Labour and Salaries - Admin'!G100</f>
        <v>0</v>
      </c>
      <c r="J214" s="151">
        <f>'5. Labour and Salaries - Admin'!H100</f>
        <v>0</v>
      </c>
      <c r="K214" s="186"/>
      <c r="L214" s="187"/>
    </row>
    <row r="215" spans="2:15" s="147" customFormat="1" hidden="1" x14ac:dyDescent="0.2">
      <c r="B215" s="170">
        <f>'5. Labour and Salaries - Admin'!I101</f>
        <v>0</v>
      </c>
      <c r="C215" s="479">
        <f>'5. Labour and Salaries - Admin'!A101</f>
        <v>0</v>
      </c>
      <c r="D215" s="479">
        <f>'5. Labour and Salaries - Admin'!B101</f>
        <v>0</v>
      </c>
      <c r="E215" s="479">
        <f>'5. Labour and Salaries - Admin'!C101</f>
        <v>0</v>
      </c>
      <c r="F215" s="479">
        <f>'5. Labour and Salaries - Admin'!D101</f>
        <v>0</v>
      </c>
      <c r="G215" s="151">
        <f>'5. Labour and Salaries - Admin'!E101</f>
        <v>0</v>
      </c>
      <c r="H215" s="151">
        <f>'5. Labour and Salaries - Admin'!F101</f>
        <v>0</v>
      </c>
      <c r="I215" s="546">
        <f>'5. Labour and Salaries - Admin'!G101</f>
        <v>0</v>
      </c>
      <c r="J215" s="151">
        <f>'5. Labour and Salaries - Admin'!H101</f>
        <v>0</v>
      </c>
      <c r="K215" s="186"/>
      <c r="L215" s="187"/>
    </row>
    <row r="216" spans="2:15" s="147" customFormat="1" hidden="1" x14ac:dyDescent="0.2">
      <c r="B216" s="170">
        <f>'5. Labour and Salaries - Admin'!I102</f>
        <v>0</v>
      </c>
      <c r="C216" s="479">
        <f>'5. Labour and Salaries - Admin'!A102</f>
        <v>0</v>
      </c>
      <c r="D216" s="479">
        <f>'5. Labour and Salaries - Admin'!B102</f>
        <v>0</v>
      </c>
      <c r="E216" s="479">
        <f>'5. Labour and Salaries - Admin'!C102</f>
        <v>0</v>
      </c>
      <c r="F216" s="479">
        <f>'5. Labour and Salaries - Admin'!D102</f>
        <v>0</v>
      </c>
      <c r="G216" s="151">
        <f>'5. Labour and Salaries - Admin'!E102</f>
        <v>0</v>
      </c>
      <c r="H216" s="151">
        <f>'5. Labour and Salaries - Admin'!F102</f>
        <v>0</v>
      </c>
      <c r="I216" s="546">
        <f>'5. Labour and Salaries - Admin'!G102</f>
        <v>0</v>
      </c>
      <c r="J216" s="151">
        <f>'5. Labour and Salaries - Admin'!H102</f>
        <v>0</v>
      </c>
      <c r="K216" s="186"/>
      <c r="L216" s="187"/>
    </row>
    <row r="217" spans="2:15" s="147" customFormat="1" hidden="1" x14ac:dyDescent="0.2">
      <c r="B217" s="170">
        <f>'5. Labour and Salaries - Admin'!I103</f>
        <v>0</v>
      </c>
      <c r="C217" s="479">
        <f>'5. Labour and Salaries - Admin'!A103</f>
        <v>0</v>
      </c>
      <c r="D217" s="479">
        <f>'5. Labour and Salaries - Admin'!B103</f>
        <v>0</v>
      </c>
      <c r="E217" s="479">
        <f>'5. Labour and Salaries - Admin'!C103</f>
        <v>0</v>
      </c>
      <c r="F217" s="479">
        <f>'5. Labour and Salaries - Admin'!D103</f>
        <v>0</v>
      </c>
      <c r="G217" s="151">
        <f>'5. Labour and Salaries - Admin'!E103</f>
        <v>0</v>
      </c>
      <c r="H217" s="151">
        <f>'5. Labour and Salaries - Admin'!F103</f>
        <v>0</v>
      </c>
      <c r="I217" s="546">
        <f>'5. Labour and Salaries - Admin'!G103</f>
        <v>0</v>
      </c>
      <c r="J217" s="151">
        <f>'5. Labour and Salaries - Admin'!H103</f>
        <v>0</v>
      </c>
      <c r="K217" s="186"/>
      <c r="L217" s="187"/>
    </row>
    <row r="218" spans="2:15" s="147" customFormat="1" hidden="1" x14ac:dyDescent="0.2">
      <c r="B218" s="170">
        <f>'5. Labour and Salaries - Admin'!I104</f>
        <v>0</v>
      </c>
      <c r="C218" s="479">
        <f>'5. Labour and Salaries - Admin'!A104</f>
        <v>0</v>
      </c>
      <c r="D218" s="479">
        <f>'5. Labour and Salaries - Admin'!B104</f>
        <v>0</v>
      </c>
      <c r="E218" s="479">
        <f>'5. Labour and Salaries - Admin'!C104</f>
        <v>0</v>
      </c>
      <c r="F218" s="479">
        <f>'5. Labour and Salaries - Admin'!D104</f>
        <v>0</v>
      </c>
      <c r="G218" s="151">
        <f>'5. Labour and Salaries - Admin'!E104</f>
        <v>0</v>
      </c>
      <c r="H218" s="151">
        <f>'5. Labour and Salaries - Admin'!F104</f>
        <v>0</v>
      </c>
      <c r="I218" s="546">
        <f>'5. Labour and Salaries - Admin'!G104</f>
        <v>0</v>
      </c>
      <c r="J218" s="151">
        <f>'5. Labour and Salaries - Admin'!H104</f>
        <v>0</v>
      </c>
      <c r="K218" s="186"/>
      <c r="L218" s="187"/>
    </row>
    <row r="219" spans="2:15" s="147" customFormat="1" hidden="1" x14ac:dyDescent="0.2">
      <c r="B219" s="170">
        <f>'5. Labour and Salaries - Admin'!I105</f>
        <v>0</v>
      </c>
      <c r="C219" s="479">
        <f>'5. Labour and Salaries - Admin'!A105</f>
        <v>0</v>
      </c>
      <c r="D219" s="479">
        <f>'5. Labour and Salaries - Admin'!B105</f>
        <v>0</v>
      </c>
      <c r="E219" s="479">
        <f>'5. Labour and Salaries - Admin'!C105</f>
        <v>0</v>
      </c>
      <c r="F219" s="479">
        <f>'5. Labour and Salaries - Admin'!D105</f>
        <v>0</v>
      </c>
      <c r="G219" s="151">
        <f>'5. Labour and Salaries - Admin'!E105</f>
        <v>0</v>
      </c>
      <c r="H219" s="151">
        <f>'5. Labour and Salaries - Admin'!F105</f>
        <v>0</v>
      </c>
      <c r="I219" s="546">
        <f>'5. Labour and Salaries - Admin'!G105</f>
        <v>0</v>
      </c>
      <c r="J219" s="151">
        <f>'5. Labour and Salaries - Admin'!H105</f>
        <v>0</v>
      </c>
      <c r="K219" s="186"/>
      <c r="L219" s="187"/>
    </row>
    <row r="220" spans="2:15" s="147" customFormat="1" hidden="1" x14ac:dyDescent="0.2">
      <c r="B220" s="170">
        <f>'5. Labour and Salaries - Admin'!I106</f>
        <v>0</v>
      </c>
      <c r="C220" s="479">
        <f>'5. Labour and Salaries - Admin'!A106</f>
        <v>0</v>
      </c>
      <c r="D220" s="479">
        <f>'5. Labour and Salaries - Admin'!B106</f>
        <v>0</v>
      </c>
      <c r="E220" s="479">
        <f>'5. Labour and Salaries - Admin'!C106</f>
        <v>0</v>
      </c>
      <c r="F220" s="479">
        <f>'5. Labour and Salaries - Admin'!D106</f>
        <v>0</v>
      </c>
      <c r="G220" s="151">
        <f>'5. Labour and Salaries - Admin'!E106</f>
        <v>0</v>
      </c>
      <c r="H220" s="151">
        <f>'5. Labour and Salaries - Admin'!F106</f>
        <v>0</v>
      </c>
      <c r="I220" s="546">
        <f>'5. Labour and Salaries - Admin'!G106</f>
        <v>0</v>
      </c>
      <c r="J220" s="151">
        <f>'5. Labour and Salaries - Admin'!H106</f>
        <v>0</v>
      </c>
      <c r="K220" s="186"/>
      <c r="L220" s="187"/>
    </row>
    <row r="221" spans="2:15" s="147" customFormat="1" hidden="1" x14ac:dyDescent="0.2">
      <c r="B221" s="170">
        <f>'5. Labour and Salaries - Admin'!I107</f>
        <v>0</v>
      </c>
      <c r="C221" s="479">
        <f>'5. Labour and Salaries - Admin'!A107</f>
        <v>0</v>
      </c>
      <c r="D221" s="479">
        <f>'5. Labour and Salaries - Admin'!B107</f>
        <v>0</v>
      </c>
      <c r="E221" s="479">
        <f>'5. Labour and Salaries - Admin'!C107</f>
        <v>0</v>
      </c>
      <c r="F221" s="479">
        <f>'5. Labour and Salaries - Admin'!D107</f>
        <v>0</v>
      </c>
      <c r="G221" s="151">
        <f>'5. Labour and Salaries - Admin'!E107</f>
        <v>0</v>
      </c>
      <c r="H221" s="151">
        <f>'5. Labour and Salaries - Admin'!F107</f>
        <v>0</v>
      </c>
      <c r="I221" s="546">
        <f>'5. Labour and Salaries - Admin'!G107</f>
        <v>0</v>
      </c>
      <c r="J221" s="151">
        <f>'5. Labour and Salaries - Admin'!H107</f>
        <v>0</v>
      </c>
      <c r="K221" s="359"/>
      <c r="L221" s="360"/>
    </row>
    <row r="222" spans="2:15" s="147" customFormat="1" x14ac:dyDescent="0.2">
      <c r="B222"/>
      <c r="C222" s="158"/>
      <c r="D222" s="158"/>
      <c r="E222" s="158"/>
      <c r="F222" s="158"/>
      <c r="G222" s="158"/>
      <c r="H222" s="158"/>
      <c r="I222" s="178" t="s">
        <v>104</v>
      </c>
      <c r="J222" s="179">
        <f>SUBTOTAL(9,J122:J221)</f>
        <v>0</v>
      </c>
      <c r="K222" s="179">
        <f>SUBTOTAL(9,K122:K221)</f>
        <v>0</v>
      </c>
      <c r="L222" s="158"/>
    </row>
    <row r="223" spans="2:15" s="147" customFormat="1" x14ac:dyDescent="0.2">
      <c r="B223"/>
      <c r="C223"/>
      <c r="D223"/>
      <c r="E223"/>
      <c r="F223"/>
      <c r="G223"/>
      <c r="H223"/>
      <c r="I223"/>
      <c r="J223"/>
      <c r="K223"/>
      <c r="L223"/>
      <c r="M223"/>
      <c r="N223"/>
      <c r="O223"/>
    </row>
    <row r="225" spans="2:15" ht="23.25" x14ac:dyDescent="0.35">
      <c r="C225" s="175" t="s">
        <v>271</v>
      </c>
      <c r="D225" s="158"/>
      <c r="E225" s="158"/>
      <c r="F225" s="158"/>
      <c r="G225" s="158"/>
      <c r="H225" s="158"/>
      <c r="I225" s="158"/>
      <c r="J225" s="158"/>
      <c r="K225" s="158"/>
      <c r="L225" s="158"/>
    </row>
    <row r="226" spans="2:15" ht="42.75" customHeight="1" x14ac:dyDescent="0.2">
      <c r="B226" s="167" t="s">
        <v>103</v>
      </c>
      <c r="C226" s="155" t="s">
        <v>0</v>
      </c>
      <c r="D226" s="155" t="s">
        <v>36</v>
      </c>
      <c r="E226" s="155" t="s">
        <v>1</v>
      </c>
      <c r="F226" s="155" t="s">
        <v>2</v>
      </c>
      <c r="G226" s="155" t="s">
        <v>37</v>
      </c>
      <c r="H226" s="155" t="s">
        <v>24</v>
      </c>
      <c r="I226" s="155" t="s">
        <v>92</v>
      </c>
      <c r="J226" s="157" t="s">
        <v>38</v>
      </c>
      <c r="K226" s="144" t="s">
        <v>111</v>
      </c>
      <c r="L226" s="144" t="s">
        <v>112</v>
      </c>
      <c r="M226" s="156"/>
      <c r="N226" s="156"/>
      <c r="O226" s="156"/>
    </row>
    <row r="227" spans="2:15" hidden="1" x14ac:dyDescent="0.2">
      <c r="B227" s="143">
        <f>'6. Material Costs'!I8</f>
        <v>0</v>
      </c>
      <c r="C227" s="143">
        <f>'6. Material Costs'!A8</f>
        <v>0</v>
      </c>
      <c r="D227" s="143">
        <f>'6. Material Costs'!B8</f>
        <v>0</v>
      </c>
      <c r="E227" s="143">
        <f>'6. Material Costs'!C8</f>
        <v>0</v>
      </c>
      <c r="F227" s="143">
        <f>'6. Material Costs'!D8</f>
        <v>0</v>
      </c>
      <c r="G227" s="151">
        <f>'6. Material Costs'!E8</f>
        <v>0</v>
      </c>
      <c r="H227" s="151">
        <f>'6. Material Costs'!F8</f>
        <v>0</v>
      </c>
      <c r="I227" s="151">
        <f>'6. Material Costs'!G8</f>
        <v>0</v>
      </c>
      <c r="J227" s="151">
        <f>'6. Material Costs'!H8</f>
        <v>0</v>
      </c>
      <c r="K227" s="188"/>
      <c r="L227" s="189"/>
      <c r="M227" s="156"/>
      <c r="N227" s="147"/>
      <c r="O227" s="147"/>
    </row>
    <row r="228" spans="2:15" hidden="1" x14ac:dyDescent="0.2">
      <c r="B228" s="143">
        <f>'6. Material Costs'!I9</f>
        <v>0</v>
      </c>
      <c r="C228" s="143">
        <f>'6. Material Costs'!A9</f>
        <v>0</v>
      </c>
      <c r="D228" s="143">
        <f>'6. Material Costs'!B9</f>
        <v>0</v>
      </c>
      <c r="E228" s="143" t="str">
        <f>'6. Material Costs'!C9</f>
        <v xml:space="preserve"> </v>
      </c>
      <c r="F228" s="143">
        <f>'6. Material Costs'!D9</f>
        <v>0</v>
      </c>
      <c r="G228" s="151">
        <f>'6. Material Costs'!E9</f>
        <v>0</v>
      </c>
      <c r="H228" s="151">
        <f>'6. Material Costs'!F9</f>
        <v>0</v>
      </c>
      <c r="I228" s="151">
        <f>'6. Material Costs'!G9</f>
        <v>0</v>
      </c>
      <c r="J228" s="151">
        <f>'6. Material Costs'!H9</f>
        <v>0</v>
      </c>
      <c r="K228" s="188"/>
      <c r="L228" s="189"/>
      <c r="M228" s="147"/>
      <c r="N228" s="147"/>
      <c r="O228" s="147"/>
    </row>
    <row r="229" spans="2:15" hidden="1" x14ac:dyDescent="0.2">
      <c r="B229" s="143">
        <f>'6. Material Costs'!I10</f>
        <v>0</v>
      </c>
      <c r="C229" s="143">
        <f>'6. Material Costs'!A10</f>
        <v>0</v>
      </c>
      <c r="D229" s="143">
        <f>'6. Material Costs'!B10</f>
        <v>0</v>
      </c>
      <c r="E229" s="143">
        <f>'6. Material Costs'!C10</f>
        <v>0</v>
      </c>
      <c r="F229" s="143">
        <f>'6. Material Costs'!D10</f>
        <v>0</v>
      </c>
      <c r="G229" s="151">
        <f>'6. Material Costs'!E10</f>
        <v>0</v>
      </c>
      <c r="H229" s="151">
        <f>'6. Material Costs'!F10</f>
        <v>0</v>
      </c>
      <c r="I229" s="151">
        <f>'6. Material Costs'!G10</f>
        <v>0</v>
      </c>
      <c r="J229" s="151">
        <f>'6. Material Costs'!H10</f>
        <v>0</v>
      </c>
      <c r="K229" s="186"/>
      <c r="L229" s="187"/>
      <c r="M229" s="147"/>
      <c r="N229" s="147"/>
      <c r="O229" s="147"/>
    </row>
    <row r="230" spans="2:15" hidden="1" x14ac:dyDescent="0.2">
      <c r="B230" s="143">
        <f>'6. Material Costs'!I11</f>
        <v>0</v>
      </c>
      <c r="C230" s="143">
        <f>'6. Material Costs'!A11</f>
        <v>0</v>
      </c>
      <c r="D230" s="143">
        <f>'6. Material Costs'!B11</f>
        <v>0</v>
      </c>
      <c r="E230" s="143">
        <f>'6. Material Costs'!C11</f>
        <v>0</v>
      </c>
      <c r="F230" s="143">
        <f>'6. Material Costs'!D11</f>
        <v>0</v>
      </c>
      <c r="G230" s="151">
        <f>'6. Material Costs'!E11</f>
        <v>0</v>
      </c>
      <c r="H230" s="151">
        <f>'6. Material Costs'!F11</f>
        <v>0</v>
      </c>
      <c r="I230" s="151">
        <f>'6. Material Costs'!G11</f>
        <v>0</v>
      </c>
      <c r="J230" s="151">
        <f>'6. Material Costs'!H11</f>
        <v>0</v>
      </c>
      <c r="K230" s="186"/>
      <c r="L230" s="187"/>
      <c r="M230" s="147"/>
      <c r="N230" s="147"/>
      <c r="O230" s="147"/>
    </row>
    <row r="231" spans="2:15" hidden="1" x14ac:dyDescent="0.2">
      <c r="B231" s="143">
        <f>'6. Material Costs'!I12</f>
        <v>0</v>
      </c>
      <c r="C231" s="143">
        <f>'6. Material Costs'!A12</f>
        <v>0</v>
      </c>
      <c r="D231" s="143">
        <f>'6. Material Costs'!B12</f>
        <v>0</v>
      </c>
      <c r="E231" s="143">
        <f>'6. Material Costs'!C12</f>
        <v>0</v>
      </c>
      <c r="F231" s="143">
        <f>'6. Material Costs'!D12</f>
        <v>0</v>
      </c>
      <c r="G231" s="151">
        <f>'6. Material Costs'!E12</f>
        <v>0</v>
      </c>
      <c r="H231" s="151">
        <f>'6. Material Costs'!F12</f>
        <v>0</v>
      </c>
      <c r="I231" s="151">
        <f>'6. Material Costs'!G12</f>
        <v>0</v>
      </c>
      <c r="J231" s="151">
        <f>'6. Material Costs'!H12</f>
        <v>0</v>
      </c>
      <c r="K231" s="186"/>
      <c r="L231" s="187"/>
      <c r="M231" s="147"/>
      <c r="N231" s="147"/>
      <c r="O231" s="147"/>
    </row>
    <row r="232" spans="2:15" hidden="1" x14ac:dyDescent="0.2">
      <c r="B232" s="143">
        <f>'6. Material Costs'!I13</f>
        <v>0</v>
      </c>
      <c r="C232" s="143">
        <f>'6. Material Costs'!A13</f>
        <v>0</v>
      </c>
      <c r="D232" s="143">
        <f>'6. Material Costs'!B13</f>
        <v>0</v>
      </c>
      <c r="E232" s="143">
        <f>'6. Material Costs'!C13</f>
        <v>0</v>
      </c>
      <c r="F232" s="143">
        <f>'6. Material Costs'!D13</f>
        <v>0</v>
      </c>
      <c r="G232" s="151">
        <f>'6. Material Costs'!E13</f>
        <v>0</v>
      </c>
      <c r="H232" s="151">
        <f>'6. Material Costs'!F13</f>
        <v>0</v>
      </c>
      <c r="I232" s="151">
        <f>'6. Material Costs'!G13</f>
        <v>0</v>
      </c>
      <c r="J232" s="151">
        <f>'6. Material Costs'!H13</f>
        <v>0</v>
      </c>
      <c r="K232" s="186"/>
      <c r="L232" s="187"/>
      <c r="M232" s="147"/>
      <c r="N232" s="147"/>
      <c r="O232" s="147"/>
    </row>
    <row r="233" spans="2:15" hidden="1" x14ac:dyDescent="0.2">
      <c r="B233" s="143">
        <f>'6. Material Costs'!I14</f>
        <v>0</v>
      </c>
      <c r="C233" s="143">
        <f>'6. Material Costs'!A14</f>
        <v>0</v>
      </c>
      <c r="D233" s="143">
        <f>'6. Material Costs'!B14</f>
        <v>0</v>
      </c>
      <c r="E233" s="143">
        <f>'6. Material Costs'!C14</f>
        <v>0</v>
      </c>
      <c r="F233" s="143">
        <f>'6. Material Costs'!D14</f>
        <v>0</v>
      </c>
      <c r="G233" s="151">
        <f>'6. Material Costs'!E14</f>
        <v>0</v>
      </c>
      <c r="H233" s="151">
        <f>'6. Material Costs'!F14</f>
        <v>0</v>
      </c>
      <c r="I233" s="151">
        <f>'6. Material Costs'!G14</f>
        <v>0</v>
      </c>
      <c r="J233" s="151">
        <f>'6. Material Costs'!H14</f>
        <v>0</v>
      </c>
      <c r="K233" s="186"/>
      <c r="L233" s="187"/>
      <c r="M233" s="147"/>
      <c r="N233" s="147"/>
      <c r="O233" s="147"/>
    </row>
    <row r="234" spans="2:15" hidden="1" x14ac:dyDescent="0.2">
      <c r="B234" s="143">
        <f>'6. Material Costs'!I15</f>
        <v>0</v>
      </c>
      <c r="C234" s="143">
        <f>'6. Material Costs'!A15</f>
        <v>0</v>
      </c>
      <c r="D234" s="143">
        <f>'6. Material Costs'!B15</f>
        <v>0</v>
      </c>
      <c r="E234" s="143">
        <f>'6. Material Costs'!C15</f>
        <v>0</v>
      </c>
      <c r="F234" s="143">
        <f>'6. Material Costs'!D15</f>
        <v>0</v>
      </c>
      <c r="G234" s="151">
        <f>'6. Material Costs'!E15</f>
        <v>0</v>
      </c>
      <c r="H234" s="151">
        <f>'6. Material Costs'!F15</f>
        <v>0</v>
      </c>
      <c r="I234" s="151">
        <f>'6. Material Costs'!G15</f>
        <v>0</v>
      </c>
      <c r="J234" s="151">
        <f>'6. Material Costs'!H15</f>
        <v>0</v>
      </c>
      <c r="K234" s="186"/>
      <c r="L234" s="187"/>
      <c r="M234" s="147"/>
      <c r="N234" s="147"/>
      <c r="O234" s="147"/>
    </row>
    <row r="235" spans="2:15" hidden="1" x14ac:dyDescent="0.2">
      <c r="B235" s="143">
        <f>'6. Material Costs'!I16</f>
        <v>0</v>
      </c>
      <c r="C235" s="143">
        <f>'6. Material Costs'!A16</f>
        <v>0</v>
      </c>
      <c r="D235" s="143">
        <f>'6. Material Costs'!B16</f>
        <v>0</v>
      </c>
      <c r="E235" s="143">
        <f>'6. Material Costs'!C16</f>
        <v>0</v>
      </c>
      <c r="F235" s="143">
        <f>'6. Material Costs'!D16</f>
        <v>0</v>
      </c>
      <c r="G235" s="151">
        <f>'6. Material Costs'!E16</f>
        <v>0</v>
      </c>
      <c r="H235" s="151">
        <f>'6. Material Costs'!F16</f>
        <v>0</v>
      </c>
      <c r="I235" s="151">
        <f>'6. Material Costs'!G16</f>
        <v>0</v>
      </c>
      <c r="J235" s="151">
        <f>'6. Material Costs'!H16</f>
        <v>0</v>
      </c>
      <c r="K235" s="186"/>
      <c r="L235" s="187"/>
      <c r="M235" s="147"/>
      <c r="N235" s="147"/>
      <c r="O235" s="147"/>
    </row>
    <row r="236" spans="2:15" hidden="1" x14ac:dyDescent="0.2">
      <c r="B236" s="143">
        <f>'6. Material Costs'!I17</f>
        <v>0</v>
      </c>
      <c r="C236" s="143">
        <f>'6. Material Costs'!A17</f>
        <v>0</v>
      </c>
      <c r="D236" s="143">
        <f>'6. Material Costs'!B17</f>
        <v>0</v>
      </c>
      <c r="E236" s="143">
        <f>'6. Material Costs'!C17</f>
        <v>0</v>
      </c>
      <c r="F236" s="143">
        <f>'6. Material Costs'!D17</f>
        <v>0</v>
      </c>
      <c r="G236" s="151">
        <f>'6. Material Costs'!E17</f>
        <v>0</v>
      </c>
      <c r="H236" s="151">
        <f>'6. Material Costs'!F17</f>
        <v>0</v>
      </c>
      <c r="I236" s="151">
        <f>'6. Material Costs'!G17</f>
        <v>0</v>
      </c>
      <c r="J236" s="151">
        <f>'6. Material Costs'!H17</f>
        <v>0</v>
      </c>
      <c r="K236" s="186"/>
      <c r="L236" s="187"/>
      <c r="M236" s="147"/>
      <c r="N236" s="147"/>
      <c r="O236" s="147"/>
    </row>
    <row r="237" spans="2:15" hidden="1" x14ac:dyDescent="0.2">
      <c r="B237" s="143">
        <f>'6. Material Costs'!I18</f>
        <v>0</v>
      </c>
      <c r="C237" s="143">
        <f>'6. Material Costs'!A18</f>
        <v>0</v>
      </c>
      <c r="D237" s="143">
        <f>'6. Material Costs'!B18</f>
        <v>0</v>
      </c>
      <c r="E237" s="143">
        <f>'6. Material Costs'!C18</f>
        <v>0</v>
      </c>
      <c r="F237" s="143">
        <f>'6. Material Costs'!D18</f>
        <v>0</v>
      </c>
      <c r="G237" s="151">
        <f>'6. Material Costs'!E18</f>
        <v>0</v>
      </c>
      <c r="H237" s="151">
        <f>'6. Material Costs'!F18</f>
        <v>0</v>
      </c>
      <c r="I237" s="151">
        <f>'6. Material Costs'!G18</f>
        <v>0</v>
      </c>
      <c r="J237" s="151">
        <f>'6. Material Costs'!H18</f>
        <v>0</v>
      </c>
      <c r="K237" s="186"/>
      <c r="L237" s="187"/>
      <c r="M237" s="147"/>
      <c r="N237" s="147"/>
      <c r="O237" s="147"/>
    </row>
    <row r="238" spans="2:15" hidden="1" x14ac:dyDescent="0.2">
      <c r="B238" s="143">
        <f>'6. Material Costs'!I19</f>
        <v>0</v>
      </c>
      <c r="C238" s="143">
        <f>'6. Material Costs'!A19</f>
        <v>0</v>
      </c>
      <c r="D238" s="143">
        <f>'6. Material Costs'!B19</f>
        <v>0</v>
      </c>
      <c r="E238" s="143">
        <f>'6. Material Costs'!C19</f>
        <v>0</v>
      </c>
      <c r="F238" s="143">
        <f>'6. Material Costs'!D19</f>
        <v>0</v>
      </c>
      <c r="G238" s="151">
        <f>'6. Material Costs'!E19</f>
        <v>0</v>
      </c>
      <c r="H238" s="151">
        <f>'6. Material Costs'!F19</f>
        <v>0</v>
      </c>
      <c r="I238" s="151">
        <f>'6. Material Costs'!G19</f>
        <v>0</v>
      </c>
      <c r="J238" s="151">
        <f>'6. Material Costs'!H19</f>
        <v>0</v>
      </c>
      <c r="K238" s="186"/>
      <c r="L238" s="187"/>
      <c r="M238" s="147"/>
      <c r="N238" s="147"/>
      <c r="O238" s="147"/>
    </row>
    <row r="239" spans="2:15" s="156" customFormat="1" hidden="1" x14ac:dyDescent="0.2">
      <c r="B239" s="143">
        <f>'6. Material Costs'!I20</f>
        <v>0</v>
      </c>
      <c r="C239" s="143">
        <f>'6. Material Costs'!A20</f>
        <v>0</v>
      </c>
      <c r="D239" s="143">
        <f>'6. Material Costs'!B20</f>
        <v>0</v>
      </c>
      <c r="E239" s="143">
        <f>'6. Material Costs'!C20</f>
        <v>0</v>
      </c>
      <c r="F239" s="143">
        <f>'6. Material Costs'!D20</f>
        <v>0</v>
      </c>
      <c r="G239" s="151">
        <f>'6. Material Costs'!E20</f>
        <v>0</v>
      </c>
      <c r="H239" s="151">
        <f>'6. Material Costs'!F20</f>
        <v>0</v>
      </c>
      <c r="I239" s="151">
        <f>'6. Material Costs'!G20</f>
        <v>0</v>
      </c>
      <c r="J239" s="151">
        <f>'6. Material Costs'!H20</f>
        <v>0</v>
      </c>
      <c r="K239" s="186"/>
      <c r="L239" s="187"/>
      <c r="M239" s="147"/>
      <c r="N239" s="147"/>
      <c r="O239" s="147"/>
    </row>
    <row r="240" spans="2:15" s="147" customFormat="1" hidden="1" x14ac:dyDescent="0.2">
      <c r="B240" s="143">
        <f>'6. Material Costs'!I21</f>
        <v>0</v>
      </c>
      <c r="C240" s="143">
        <f>'6. Material Costs'!A21</f>
        <v>0</v>
      </c>
      <c r="D240" s="143">
        <f>'6. Material Costs'!B21</f>
        <v>0</v>
      </c>
      <c r="E240" s="143">
        <f>'6. Material Costs'!C21</f>
        <v>0</v>
      </c>
      <c r="F240" s="143">
        <f>'6. Material Costs'!D21</f>
        <v>0</v>
      </c>
      <c r="G240" s="151">
        <f>'6. Material Costs'!E21</f>
        <v>0</v>
      </c>
      <c r="H240" s="151">
        <f>'6. Material Costs'!F21</f>
        <v>0</v>
      </c>
      <c r="I240" s="151">
        <f>'6. Material Costs'!G21</f>
        <v>0</v>
      </c>
      <c r="J240" s="151">
        <f>'6. Material Costs'!H21</f>
        <v>0</v>
      </c>
      <c r="K240" s="186"/>
      <c r="L240" s="187"/>
    </row>
    <row r="241" spans="2:12" s="147" customFormat="1" hidden="1" x14ac:dyDescent="0.2">
      <c r="B241" s="143">
        <f>'6. Material Costs'!I22</f>
        <v>0</v>
      </c>
      <c r="C241" s="143">
        <f>'6. Material Costs'!A22</f>
        <v>0</v>
      </c>
      <c r="D241" s="143">
        <f>'6. Material Costs'!B22</f>
        <v>0</v>
      </c>
      <c r="E241" s="143">
        <f>'6. Material Costs'!C22</f>
        <v>0</v>
      </c>
      <c r="F241" s="143">
        <f>'6. Material Costs'!D22</f>
        <v>0</v>
      </c>
      <c r="G241" s="151">
        <f>'6. Material Costs'!E22</f>
        <v>0</v>
      </c>
      <c r="H241" s="151">
        <f>'6. Material Costs'!F22</f>
        <v>0</v>
      </c>
      <c r="I241" s="151">
        <f>'6. Material Costs'!G22</f>
        <v>0</v>
      </c>
      <c r="J241" s="151">
        <f>'6. Material Costs'!H22</f>
        <v>0</v>
      </c>
      <c r="K241" s="186"/>
      <c r="L241" s="187"/>
    </row>
    <row r="242" spans="2:12" s="147" customFormat="1" hidden="1" x14ac:dyDescent="0.2">
      <c r="B242" s="143">
        <f>'6. Material Costs'!I23</f>
        <v>0</v>
      </c>
      <c r="C242" s="143">
        <f>'6. Material Costs'!A23</f>
        <v>0</v>
      </c>
      <c r="D242" s="143">
        <f>'6. Material Costs'!B23</f>
        <v>0</v>
      </c>
      <c r="E242" s="143">
        <f>'6. Material Costs'!C23</f>
        <v>0</v>
      </c>
      <c r="F242" s="143">
        <f>'6. Material Costs'!D23</f>
        <v>0</v>
      </c>
      <c r="G242" s="151">
        <f>'6. Material Costs'!E23</f>
        <v>0</v>
      </c>
      <c r="H242" s="151">
        <f>'6. Material Costs'!F23</f>
        <v>0</v>
      </c>
      <c r="I242" s="151">
        <f>'6. Material Costs'!G23</f>
        <v>0</v>
      </c>
      <c r="J242" s="151">
        <f>'6. Material Costs'!H23</f>
        <v>0</v>
      </c>
      <c r="K242" s="186"/>
      <c r="L242" s="187"/>
    </row>
    <row r="243" spans="2:12" s="147" customFormat="1" hidden="1" x14ac:dyDescent="0.2">
      <c r="B243" s="143">
        <f>'6. Material Costs'!I24</f>
        <v>0</v>
      </c>
      <c r="C243" s="143">
        <f>'6. Material Costs'!A24</f>
        <v>0</v>
      </c>
      <c r="D243" s="143">
        <f>'6. Material Costs'!B24</f>
        <v>0</v>
      </c>
      <c r="E243" s="143">
        <f>'6. Material Costs'!C24</f>
        <v>0</v>
      </c>
      <c r="F243" s="143">
        <f>'6. Material Costs'!D24</f>
        <v>0</v>
      </c>
      <c r="G243" s="151">
        <f>'6. Material Costs'!E24</f>
        <v>0</v>
      </c>
      <c r="H243" s="151">
        <f>'6. Material Costs'!F24</f>
        <v>0</v>
      </c>
      <c r="I243" s="151">
        <f>'6. Material Costs'!G24</f>
        <v>0</v>
      </c>
      <c r="J243" s="151">
        <f>'6. Material Costs'!H24</f>
        <v>0</v>
      </c>
      <c r="K243" s="186"/>
      <c r="L243" s="187"/>
    </row>
    <row r="244" spans="2:12" s="147" customFormat="1" hidden="1" x14ac:dyDescent="0.2">
      <c r="B244" s="143">
        <f>'6. Material Costs'!I25</f>
        <v>0</v>
      </c>
      <c r="C244" s="143">
        <f>'6. Material Costs'!A25</f>
        <v>0</v>
      </c>
      <c r="D244" s="143">
        <f>'6. Material Costs'!B25</f>
        <v>0</v>
      </c>
      <c r="E244" s="143">
        <f>'6. Material Costs'!C25</f>
        <v>0</v>
      </c>
      <c r="F244" s="143">
        <f>'6. Material Costs'!D25</f>
        <v>0</v>
      </c>
      <c r="G244" s="151">
        <f>'6. Material Costs'!E25</f>
        <v>0</v>
      </c>
      <c r="H244" s="151">
        <f>'6. Material Costs'!F25</f>
        <v>0</v>
      </c>
      <c r="I244" s="151">
        <f>'6. Material Costs'!G25</f>
        <v>0</v>
      </c>
      <c r="J244" s="151">
        <f>'6. Material Costs'!H25</f>
        <v>0</v>
      </c>
      <c r="K244" s="186"/>
      <c r="L244" s="187"/>
    </row>
    <row r="245" spans="2:12" s="147" customFormat="1" hidden="1" x14ac:dyDescent="0.2">
      <c r="B245" s="143">
        <f>'6. Material Costs'!I26</f>
        <v>0</v>
      </c>
      <c r="C245" s="143">
        <f>'6. Material Costs'!A26</f>
        <v>0</v>
      </c>
      <c r="D245" s="143">
        <f>'6. Material Costs'!B26</f>
        <v>0</v>
      </c>
      <c r="E245" s="143">
        <f>'6. Material Costs'!C26</f>
        <v>0</v>
      </c>
      <c r="F245" s="143">
        <f>'6. Material Costs'!D26</f>
        <v>0</v>
      </c>
      <c r="G245" s="151">
        <f>'6. Material Costs'!E26</f>
        <v>0</v>
      </c>
      <c r="H245" s="151">
        <f>'6. Material Costs'!F26</f>
        <v>0</v>
      </c>
      <c r="I245" s="151">
        <f>'6. Material Costs'!G26</f>
        <v>0</v>
      </c>
      <c r="J245" s="151">
        <f>'6. Material Costs'!H26</f>
        <v>0</v>
      </c>
      <c r="K245" s="186"/>
      <c r="L245" s="187"/>
    </row>
    <row r="246" spans="2:12" s="147" customFormat="1" hidden="1" x14ac:dyDescent="0.2">
      <c r="B246" s="143">
        <f>'6. Material Costs'!I27</f>
        <v>0</v>
      </c>
      <c r="C246" s="143">
        <f>'6. Material Costs'!A27</f>
        <v>0</v>
      </c>
      <c r="D246" s="143">
        <f>'6. Material Costs'!B27</f>
        <v>0</v>
      </c>
      <c r="E246" s="143">
        <f>'6. Material Costs'!C27</f>
        <v>0</v>
      </c>
      <c r="F246" s="143">
        <f>'6. Material Costs'!D27</f>
        <v>0</v>
      </c>
      <c r="G246" s="151">
        <f>'6. Material Costs'!E27</f>
        <v>0</v>
      </c>
      <c r="H246" s="151">
        <f>'6. Material Costs'!F27</f>
        <v>0</v>
      </c>
      <c r="I246" s="151">
        <f>'6. Material Costs'!G27</f>
        <v>0</v>
      </c>
      <c r="J246" s="151">
        <f>'6. Material Costs'!H27</f>
        <v>0</v>
      </c>
      <c r="K246" s="186"/>
      <c r="L246" s="187"/>
    </row>
    <row r="247" spans="2:12" s="147" customFormat="1" hidden="1" x14ac:dyDescent="0.2">
      <c r="B247" s="143">
        <f>'6. Material Costs'!I28</f>
        <v>0</v>
      </c>
      <c r="C247" s="143">
        <f>'6. Material Costs'!A28</f>
        <v>0</v>
      </c>
      <c r="D247" s="143">
        <f>'6. Material Costs'!B28</f>
        <v>0</v>
      </c>
      <c r="E247" s="143">
        <f>'6. Material Costs'!C28</f>
        <v>0</v>
      </c>
      <c r="F247" s="143">
        <f>'6. Material Costs'!D28</f>
        <v>0</v>
      </c>
      <c r="G247" s="151">
        <f>'6. Material Costs'!E28</f>
        <v>0</v>
      </c>
      <c r="H247" s="151">
        <f>'6. Material Costs'!F28</f>
        <v>0</v>
      </c>
      <c r="I247" s="151">
        <f>'6. Material Costs'!G28</f>
        <v>0</v>
      </c>
      <c r="J247" s="151">
        <f>'6. Material Costs'!H28</f>
        <v>0</v>
      </c>
      <c r="K247" s="186"/>
      <c r="L247" s="187"/>
    </row>
    <row r="248" spans="2:12" s="147" customFormat="1" hidden="1" x14ac:dyDescent="0.2">
      <c r="B248" s="143">
        <f>'6. Material Costs'!I29</f>
        <v>0</v>
      </c>
      <c r="C248" s="143">
        <f>'6. Material Costs'!A29</f>
        <v>0</v>
      </c>
      <c r="D248" s="143">
        <f>'6. Material Costs'!B29</f>
        <v>0</v>
      </c>
      <c r="E248" s="143">
        <f>'6. Material Costs'!C29</f>
        <v>0</v>
      </c>
      <c r="F248" s="143">
        <f>'6. Material Costs'!D29</f>
        <v>0</v>
      </c>
      <c r="G248" s="151">
        <f>'6. Material Costs'!E29</f>
        <v>0</v>
      </c>
      <c r="H248" s="151">
        <f>'6. Material Costs'!F29</f>
        <v>0</v>
      </c>
      <c r="I248" s="151">
        <f>'6. Material Costs'!G29</f>
        <v>0</v>
      </c>
      <c r="J248" s="151">
        <f>'6. Material Costs'!H29</f>
        <v>0</v>
      </c>
      <c r="K248" s="186"/>
      <c r="L248" s="187"/>
    </row>
    <row r="249" spans="2:12" s="147" customFormat="1" hidden="1" x14ac:dyDescent="0.2">
      <c r="B249" s="143">
        <f>'6. Material Costs'!I30</f>
        <v>0</v>
      </c>
      <c r="C249" s="143">
        <f>'6. Material Costs'!A30</f>
        <v>0</v>
      </c>
      <c r="D249" s="143">
        <f>'6. Material Costs'!B30</f>
        <v>0</v>
      </c>
      <c r="E249" s="143">
        <f>'6. Material Costs'!C30</f>
        <v>0</v>
      </c>
      <c r="F249" s="143">
        <f>'6. Material Costs'!D30</f>
        <v>0</v>
      </c>
      <c r="G249" s="151">
        <f>'6. Material Costs'!E30</f>
        <v>0</v>
      </c>
      <c r="H249" s="151">
        <f>'6. Material Costs'!F30</f>
        <v>0</v>
      </c>
      <c r="I249" s="151">
        <f>'6. Material Costs'!G30</f>
        <v>0</v>
      </c>
      <c r="J249" s="151">
        <f>'6. Material Costs'!H30</f>
        <v>0</v>
      </c>
      <c r="K249" s="186"/>
      <c r="L249" s="187"/>
    </row>
    <row r="250" spans="2:12" s="147" customFormat="1" hidden="1" x14ac:dyDescent="0.2">
      <c r="B250" s="143">
        <f>'6. Material Costs'!I31</f>
        <v>0</v>
      </c>
      <c r="C250" s="143">
        <f>'6. Material Costs'!A31</f>
        <v>0</v>
      </c>
      <c r="D250" s="143">
        <f>'6. Material Costs'!B31</f>
        <v>0</v>
      </c>
      <c r="E250" s="143">
        <f>'6. Material Costs'!C31</f>
        <v>0</v>
      </c>
      <c r="F250" s="143">
        <f>'6. Material Costs'!D31</f>
        <v>0</v>
      </c>
      <c r="G250" s="151">
        <f>'6. Material Costs'!E31</f>
        <v>0</v>
      </c>
      <c r="H250" s="151">
        <f>'6. Material Costs'!F31</f>
        <v>0</v>
      </c>
      <c r="I250" s="151">
        <f>'6. Material Costs'!G31</f>
        <v>0</v>
      </c>
      <c r="J250" s="151">
        <f>'6. Material Costs'!H31</f>
        <v>0</v>
      </c>
      <c r="K250" s="186"/>
      <c r="L250" s="187"/>
    </row>
    <row r="251" spans="2:12" s="147" customFormat="1" hidden="1" x14ac:dyDescent="0.2">
      <c r="B251" s="143">
        <f>'6. Material Costs'!I32</f>
        <v>0</v>
      </c>
      <c r="C251" s="143">
        <f>'6. Material Costs'!A32</f>
        <v>0</v>
      </c>
      <c r="D251" s="143">
        <f>'6. Material Costs'!B32</f>
        <v>0</v>
      </c>
      <c r="E251" s="143">
        <f>'6. Material Costs'!C32</f>
        <v>0</v>
      </c>
      <c r="F251" s="143">
        <f>'6. Material Costs'!D32</f>
        <v>0</v>
      </c>
      <c r="G251" s="151">
        <f>'6. Material Costs'!E32</f>
        <v>0</v>
      </c>
      <c r="H251" s="151">
        <f>'6. Material Costs'!F32</f>
        <v>0</v>
      </c>
      <c r="I251" s="151">
        <f>'6. Material Costs'!G32</f>
        <v>0</v>
      </c>
      <c r="J251" s="151">
        <f>'6. Material Costs'!H32</f>
        <v>0</v>
      </c>
      <c r="K251" s="186"/>
      <c r="L251" s="187"/>
    </row>
    <row r="252" spans="2:12" s="147" customFormat="1" hidden="1" x14ac:dyDescent="0.2">
      <c r="B252" s="143">
        <f>'6. Material Costs'!I33</f>
        <v>0</v>
      </c>
      <c r="C252" s="143">
        <f>'6. Material Costs'!A33</f>
        <v>0</v>
      </c>
      <c r="D252" s="143">
        <f>'6. Material Costs'!B33</f>
        <v>0</v>
      </c>
      <c r="E252" s="143">
        <f>'6. Material Costs'!C33</f>
        <v>0</v>
      </c>
      <c r="F252" s="143">
        <f>'6. Material Costs'!D33</f>
        <v>0</v>
      </c>
      <c r="G252" s="151">
        <f>'6. Material Costs'!E33</f>
        <v>0</v>
      </c>
      <c r="H252" s="151">
        <f>'6. Material Costs'!F33</f>
        <v>0</v>
      </c>
      <c r="I252" s="151">
        <f>'6. Material Costs'!G33</f>
        <v>0</v>
      </c>
      <c r="J252" s="151">
        <f>'6. Material Costs'!H33</f>
        <v>0</v>
      </c>
      <c r="K252" s="186"/>
      <c r="L252" s="187"/>
    </row>
    <row r="253" spans="2:12" s="147" customFormat="1" hidden="1" x14ac:dyDescent="0.2">
      <c r="B253" s="143">
        <f>'6. Material Costs'!I34</f>
        <v>0</v>
      </c>
      <c r="C253" s="143">
        <f>'6. Material Costs'!A34</f>
        <v>0</v>
      </c>
      <c r="D253" s="143">
        <f>'6. Material Costs'!B34</f>
        <v>0</v>
      </c>
      <c r="E253" s="143">
        <f>'6. Material Costs'!C34</f>
        <v>0</v>
      </c>
      <c r="F253" s="143">
        <f>'6. Material Costs'!D34</f>
        <v>0</v>
      </c>
      <c r="G253" s="151">
        <f>'6. Material Costs'!E34</f>
        <v>0</v>
      </c>
      <c r="H253" s="151">
        <f>'6. Material Costs'!F34</f>
        <v>0</v>
      </c>
      <c r="I253" s="151">
        <f>'6. Material Costs'!G34</f>
        <v>0</v>
      </c>
      <c r="J253" s="151">
        <f>'6. Material Costs'!H34</f>
        <v>0</v>
      </c>
      <c r="K253" s="186"/>
      <c r="L253" s="187"/>
    </row>
    <row r="254" spans="2:12" s="147" customFormat="1" hidden="1" x14ac:dyDescent="0.2">
      <c r="B254" s="143">
        <f>'6. Material Costs'!I35</f>
        <v>0</v>
      </c>
      <c r="C254" s="143">
        <f>'6. Material Costs'!A35</f>
        <v>0</v>
      </c>
      <c r="D254" s="143">
        <f>'6. Material Costs'!B35</f>
        <v>0</v>
      </c>
      <c r="E254" s="143">
        <f>'6. Material Costs'!C35</f>
        <v>0</v>
      </c>
      <c r="F254" s="143">
        <f>'6. Material Costs'!D35</f>
        <v>0</v>
      </c>
      <c r="G254" s="151">
        <f>'6. Material Costs'!E35</f>
        <v>0</v>
      </c>
      <c r="H254" s="151">
        <f>'6. Material Costs'!F35</f>
        <v>0</v>
      </c>
      <c r="I254" s="151">
        <f>'6. Material Costs'!G35</f>
        <v>0</v>
      </c>
      <c r="J254" s="151">
        <f>'6. Material Costs'!H35</f>
        <v>0</v>
      </c>
      <c r="K254" s="186"/>
      <c r="L254" s="187"/>
    </row>
    <row r="255" spans="2:12" s="147" customFormat="1" hidden="1" x14ac:dyDescent="0.2">
      <c r="B255" s="143">
        <f>'6. Material Costs'!I36</f>
        <v>0</v>
      </c>
      <c r="C255" s="143">
        <f>'6. Material Costs'!A36</f>
        <v>0</v>
      </c>
      <c r="D255" s="143">
        <f>'6. Material Costs'!B36</f>
        <v>0</v>
      </c>
      <c r="E255" s="143">
        <f>'6. Material Costs'!C36</f>
        <v>0</v>
      </c>
      <c r="F255" s="143">
        <f>'6. Material Costs'!D36</f>
        <v>0</v>
      </c>
      <c r="G255" s="151">
        <f>'6. Material Costs'!E36</f>
        <v>0</v>
      </c>
      <c r="H255" s="151">
        <f>'6. Material Costs'!F36</f>
        <v>0</v>
      </c>
      <c r="I255" s="151">
        <f>'6. Material Costs'!G36</f>
        <v>0</v>
      </c>
      <c r="J255" s="151">
        <f>'6. Material Costs'!H36</f>
        <v>0</v>
      </c>
      <c r="K255" s="186"/>
      <c r="L255" s="187"/>
    </row>
    <row r="256" spans="2:12" s="147" customFormat="1" hidden="1" x14ac:dyDescent="0.2">
      <c r="B256" s="143">
        <f>'6. Material Costs'!I37</f>
        <v>0</v>
      </c>
      <c r="C256" s="143">
        <f>'6. Material Costs'!A37</f>
        <v>0</v>
      </c>
      <c r="D256" s="143">
        <f>'6. Material Costs'!B37</f>
        <v>0</v>
      </c>
      <c r="E256" s="143">
        <f>'6. Material Costs'!C37</f>
        <v>0</v>
      </c>
      <c r="F256" s="143">
        <f>'6. Material Costs'!D37</f>
        <v>0</v>
      </c>
      <c r="G256" s="151">
        <f>'6. Material Costs'!E37</f>
        <v>0</v>
      </c>
      <c r="H256" s="151">
        <f>'6. Material Costs'!F37</f>
        <v>0</v>
      </c>
      <c r="I256" s="151">
        <f>'6. Material Costs'!G37</f>
        <v>0</v>
      </c>
      <c r="J256" s="151">
        <f>'6. Material Costs'!H37</f>
        <v>0</v>
      </c>
      <c r="K256" s="186"/>
      <c r="L256" s="187"/>
    </row>
    <row r="257" spans="2:12" s="147" customFormat="1" hidden="1" x14ac:dyDescent="0.2">
      <c r="B257" s="143">
        <f>'6. Material Costs'!I38</f>
        <v>0</v>
      </c>
      <c r="C257" s="143">
        <f>'6. Material Costs'!A38</f>
        <v>0</v>
      </c>
      <c r="D257" s="143">
        <f>'6. Material Costs'!B38</f>
        <v>0</v>
      </c>
      <c r="E257" s="143">
        <f>'6. Material Costs'!C38</f>
        <v>0</v>
      </c>
      <c r="F257" s="143">
        <f>'6. Material Costs'!D38</f>
        <v>0</v>
      </c>
      <c r="G257" s="151">
        <f>'6. Material Costs'!E38</f>
        <v>0</v>
      </c>
      <c r="H257" s="151">
        <f>'6. Material Costs'!F38</f>
        <v>0</v>
      </c>
      <c r="I257" s="151">
        <f>'6. Material Costs'!G38</f>
        <v>0</v>
      </c>
      <c r="J257" s="151">
        <f>'6. Material Costs'!H38</f>
        <v>0</v>
      </c>
      <c r="K257" s="186"/>
      <c r="L257" s="187"/>
    </row>
    <row r="258" spans="2:12" s="147" customFormat="1" hidden="1" x14ac:dyDescent="0.2">
      <c r="B258" s="143">
        <f>'6. Material Costs'!I39</f>
        <v>0</v>
      </c>
      <c r="C258" s="143">
        <f>'6. Material Costs'!A39</f>
        <v>0</v>
      </c>
      <c r="D258" s="143">
        <f>'6. Material Costs'!B39</f>
        <v>0</v>
      </c>
      <c r="E258" s="143">
        <f>'6. Material Costs'!C39</f>
        <v>0</v>
      </c>
      <c r="F258" s="143">
        <f>'6. Material Costs'!D39</f>
        <v>0</v>
      </c>
      <c r="G258" s="151">
        <f>'6. Material Costs'!E39</f>
        <v>0</v>
      </c>
      <c r="H258" s="151">
        <f>'6. Material Costs'!F39</f>
        <v>0</v>
      </c>
      <c r="I258" s="151">
        <f>'6. Material Costs'!G39</f>
        <v>0</v>
      </c>
      <c r="J258" s="151">
        <f>'6. Material Costs'!H39</f>
        <v>0</v>
      </c>
      <c r="K258" s="186"/>
      <c r="L258" s="187"/>
    </row>
    <row r="259" spans="2:12" s="147" customFormat="1" hidden="1" x14ac:dyDescent="0.2">
      <c r="B259" s="143">
        <f>'6. Material Costs'!I40</f>
        <v>0</v>
      </c>
      <c r="C259" s="143">
        <f>'6. Material Costs'!A40</f>
        <v>0</v>
      </c>
      <c r="D259" s="143">
        <f>'6. Material Costs'!B40</f>
        <v>0</v>
      </c>
      <c r="E259" s="143">
        <f>'6. Material Costs'!C40</f>
        <v>0</v>
      </c>
      <c r="F259" s="143">
        <f>'6. Material Costs'!D40</f>
        <v>0</v>
      </c>
      <c r="G259" s="151">
        <f>'6. Material Costs'!E40</f>
        <v>0</v>
      </c>
      <c r="H259" s="151">
        <f>'6. Material Costs'!F40</f>
        <v>0</v>
      </c>
      <c r="I259" s="151">
        <f>'6. Material Costs'!G40</f>
        <v>0</v>
      </c>
      <c r="J259" s="151">
        <f>'6. Material Costs'!H40</f>
        <v>0</v>
      </c>
      <c r="K259" s="186"/>
      <c r="L259" s="187"/>
    </row>
    <row r="260" spans="2:12" s="147" customFormat="1" hidden="1" x14ac:dyDescent="0.2">
      <c r="B260" s="143">
        <f>'6. Material Costs'!I41</f>
        <v>0</v>
      </c>
      <c r="C260" s="143">
        <f>'6. Material Costs'!A41</f>
        <v>0</v>
      </c>
      <c r="D260" s="143">
        <f>'6. Material Costs'!B41</f>
        <v>0</v>
      </c>
      <c r="E260" s="143">
        <f>'6. Material Costs'!C41</f>
        <v>0</v>
      </c>
      <c r="F260" s="143">
        <f>'6. Material Costs'!D41</f>
        <v>0</v>
      </c>
      <c r="G260" s="151">
        <f>'6. Material Costs'!E41</f>
        <v>0</v>
      </c>
      <c r="H260" s="151">
        <f>'6. Material Costs'!F41</f>
        <v>0</v>
      </c>
      <c r="I260" s="151">
        <f>'6. Material Costs'!G41</f>
        <v>0</v>
      </c>
      <c r="J260" s="151">
        <f>'6. Material Costs'!H41</f>
        <v>0</v>
      </c>
      <c r="K260" s="186"/>
      <c r="L260" s="187"/>
    </row>
    <row r="261" spans="2:12" s="147" customFormat="1" hidden="1" x14ac:dyDescent="0.2">
      <c r="B261" s="143">
        <f>'6. Material Costs'!I42</f>
        <v>0</v>
      </c>
      <c r="C261" s="143">
        <f>'6. Material Costs'!A42</f>
        <v>0</v>
      </c>
      <c r="D261" s="143">
        <f>'6. Material Costs'!B42</f>
        <v>0</v>
      </c>
      <c r="E261" s="143">
        <f>'6. Material Costs'!C42</f>
        <v>0</v>
      </c>
      <c r="F261" s="143">
        <f>'6. Material Costs'!D42</f>
        <v>0</v>
      </c>
      <c r="G261" s="151">
        <f>'6. Material Costs'!E42</f>
        <v>0</v>
      </c>
      <c r="H261" s="151">
        <f>'6. Material Costs'!F42</f>
        <v>0</v>
      </c>
      <c r="I261" s="151">
        <f>'6. Material Costs'!G42</f>
        <v>0</v>
      </c>
      <c r="J261" s="151">
        <f>'6. Material Costs'!H42</f>
        <v>0</v>
      </c>
      <c r="K261" s="186"/>
      <c r="L261" s="187"/>
    </row>
    <row r="262" spans="2:12" s="147" customFormat="1" hidden="1" x14ac:dyDescent="0.2">
      <c r="B262" s="143">
        <f>'6. Material Costs'!I43</f>
        <v>0</v>
      </c>
      <c r="C262" s="143">
        <f>'6. Material Costs'!A43</f>
        <v>0</v>
      </c>
      <c r="D262" s="143">
        <f>'6. Material Costs'!B43</f>
        <v>0</v>
      </c>
      <c r="E262" s="143">
        <f>'6. Material Costs'!C43</f>
        <v>0</v>
      </c>
      <c r="F262" s="143">
        <f>'6. Material Costs'!D43</f>
        <v>0</v>
      </c>
      <c r="G262" s="151">
        <f>'6. Material Costs'!E43</f>
        <v>0</v>
      </c>
      <c r="H262" s="151">
        <f>'6. Material Costs'!F43</f>
        <v>0</v>
      </c>
      <c r="I262" s="151">
        <f>'6. Material Costs'!G43</f>
        <v>0</v>
      </c>
      <c r="J262" s="151">
        <f>'6. Material Costs'!H43</f>
        <v>0</v>
      </c>
      <c r="K262" s="186"/>
      <c r="L262" s="187"/>
    </row>
    <row r="263" spans="2:12" s="147" customFormat="1" hidden="1" x14ac:dyDescent="0.2">
      <c r="B263" s="143">
        <f>'6. Material Costs'!I44</f>
        <v>0</v>
      </c>
      <c r="C263" s="143">
        <f>'6. Material Costs'!A44</f>
        <v>0</v>
      </c>
      <c r="D263" s="143">
        <f>'6. Material Costs'!B44</f>
        <v>0</v>
      </c>
      <c r="E263" s="143">
        <f>'6. Material Costs'!C44</f>
        <v>0</v>
      </c>
      <c r="F263" s="143">
        <f>'6. Material Costs'!D44</f>
        <v>0</v>
      </c>
      <c r="G263" s="151">
        <f>'6. Material Costs'!E44</f>
        <v>0</v>
      </c>
      <c r="H263" s="151">
        <f>'6. Material Costs'!F44</f>
        <v>0</v>
      </c>
      <c r="I263" s="151">
        <f>'6. Material Costs'!G44</f>
        <v>0</v>
      </c>
      <c r="J263" s="151">
        <f>'6. Material Costs'!H44</f>
        <v>0</v>
      </c>
      <c r="K263" s="186"/>
      <c r="L263" s="187"/>
    </row>
    <row r="264" spans="2:12" s="147" customFormat="1" hidden="1" x14ac:dyDescent="0.2">
      <c r="B264" s="143">
        <f>'6. Material Costs'!I45</f>
        <v>0</v>
      </c>
      <c r="C264" s="143">
        <f>'6. Material Costs'!A45</f>
        <v>0</v>
      </c>
      <c r="D264" s="143">
        <f>'6. Material Costs'!B45</f>
        <v>0</v>
      </c>
      <c r="E264" s="143">
        <f>'6. Material Costs'!C45</f>
        <v>0</v>
      </c>
      <c r="F264" s="143">
        <f>'6. Material Costs'!D45</f>
        <v>0</v>
      </c>
      <c r="G264" s="151">
        <f>'6. Material Costs'!E45</f>
        <v>0</v>
      </c>
      <c r="H264" s="151">
        <f>'6. Material Costs'!F45</f>
        <v>0</v>
      </c>
      <c r="I264" s="151">
        <f>'6. Material Costs'!G45</f>
        <v>0</v>
      </c>
      <c r="J264" s="151">
        <f>'6. Material Costs'!H45</f>
        <v>0</v>
      </c>
      <c r="K264" s="186"/>
      <c r="L264" s="187"/>
    </row>
    <row r="265" spans="2:12" s="147" customFormat="1" hidden="1" x14ac:dyDescent="0.2">
      <c r="B265" s="143">
        <f>'6. Material Costs'!I46</f>
        <v>0</v>
      </c>
      <c r="C265" s="143">
        <f>'6. Material Costs'!A46</f>
        <v>0</v>
      </c>
      <c r="D265" s="143">
        <f>'6. Material Costs'!B46</f>
        <v>0</v>
      </c>
      <c r="E265" s="143">
        <f>'6. Material Costs'!C46</f>
        <v>0</v>
      </c>
      <c r="F265" s="143">
        <f>'6. Material Costs'!D46</f>
        <v>0</v>
      </c>
      <c r="G265" s="151">
        <f>'6. Material Costs'!E46</f>
        <v>0</v>
      </c>
      <c r="H265" s="151">
        <f>'6. Material Costs'!F46</f>
        <v>0</v>
      </c>
      <c r="I265" s="151">
        <f>'6. Material Costs'!G46</f>
        <v>0</v>
      </c>
      <c r="J265" s="151">
        <f>'6. Material Costs'!H46</f>
        <v>0</v>
      </c>
      <c r="K265" s="186"/>
      <c r="L265" s="187"/>
    </row>
    <row r="266" spans="2:12" s="147" customFormat="1" hidden="1" x14ac:dyDescent="0.2">
      <c r="B266" s="143">
        <f>'6. Material Costs'!I47</f>
        <v>0</v>
      </c>
      <c r="C266" s="143">
        <f>'6. Material Costs'!A47</f>
        <v>0</v>
      </c>
      <c r="D266" s="143">
        <f>'6. Material Costs'!B47</f>
        <v>0</v>
      </c>
      <c r="E266" s="143">
        <f>'6. Material Costs'!C47</f>
        <v>0</v>
      </c>
      <c r="F266" s="143">
        <f>'6. Material Costs'!D47</f>
        <v>0</v>
      </c>
      <c r="G266" s="151">
        <f>'6. Material Costs'!E47</f>
        <v>0</v>
      </c>
      <c r="H266" s="151">
        <f>'6. Material Costs'!F47</f>
        <v>0</v>
      </c>
      <c r="I266" s="151">
        <f>'6. Material Costs'!G47</f>
        <v>0</v>
      </c>
      <c r="J266" s="151">
        <f>'6. Material Costs'!H47</f>
        <v>0</v>
      </c>
      <c r="K266" s="186"/>
      <c r="L266" s="187"/>
    </row>
    <row r="267" spans="2:12" s="147" customFormat="1" hidden="1" x14ac:dyDescent="0.2">
      <c r="B267" s="143">
        <f>'6. Material Costs'!I48</f>
        <v>0</v>
      </c>
      <c r="C267" s="143">
        <f>'6. Material Costs'!A48</f>
        <v>0</v>
      </c>
      <c r="D267" s="143">
        <f>'6. Material Costs'!B48</f>
        <v>0</v>
      </c>
      <c r="E267" s="143">
        <f>'6. Material Costs'!C48</f>
        <v>0</v>
      </c>
      <c r="F267" s="143">
        <f>'6. Material Costs'!D48</f>
        <v>0</v>
      </c>
      <c r="G267" s="151">
        <f>'6. Material Costs'!E48</f>
        <v>0</v>
      </c>
      <c r="H267" s="151">
        <f>'6. Material Costs'!F48</f>
        <v>0</v>
      </c>
      <c r="I267" s="151">
        <f>'6. Material Costs'!G48</f>
        <v>0</v>
      </c>
      <c r="J267" s="151">
        <f>'6. Material Costs'!H48</f>
        <v>0</v>
      </c>
      <c r="K267" s="186"/>
      <c r="L267" s="187"/>
    </row>
    <row r="268" spans="2:12" s="147" customFormat="1" hidden="1" x14ac:dyDescent="0.2">
      <c r="B268" s="143">
        <f>'6. Material Costs'!I49</f>
        <v>0</v>
      </c>
      <c r="C268" s="143">
        <f>'6. Material Costs'!A49</f>
        <v>0</v>
      </c>
      <c r="D268" s="143">
        <f>'6. Material Costs'!B49</f>
        <v>0</v>
      </c>
      <c r="E268" s="143">
        <f>'6. Material Costs'!C49</f>
        <v>0</v>
      </c>
      <c r="F268" s="143">
        <f>'6. Material Costs'!D49</f>
        <v>0</v>
      </c>
      <c r="G268" s="151">
        <f>'6. Material Costs'!E49</f>
        <v>0</v>
      </c>
      <c r="H268" s="151">
        <f>'6. Material Costs'!F49</f>
        <v>0</v>
      </c>
      <c r="I268" s="151">
        <f>'6. Material Costs'!G49</f>
        <v>0</v>
      </c>
      <c r="J268" s="151">
        <f>'6. Material Costs'!H49</f>
        <v>0</v>
      </c>
      <c r="K268" s="186"/>
      <c r="L268" s="187"/>
    </row>
    <row r="269" spans="2:12" s="147" customFormat="1" hidden="1" x14ac:dyDescent="0.2">
      <c r="B269" s="143">
        <f>'6. Material Costs'!I50</f>
        <v>0</v>
      </c>
      <c r="C269" s="143">
        <f>'6. Material Costs'!A50</f>
        <v>0</v>
      </c>
      <c r="D269" s="143">
        <f>'6. Material Costs'!B50</f>
        <v>0</v>
      </c>
      <c r="E269" s="143">
        <f>'6. Material Costs'!C50</f>
        <v>0</v>
      </c>
      <c r="F269" s="143">
        <f>'6. Material Costs'!D50</f>
        <v>0</v>
      </c>
      <c r="G269" s="151">
        <f>'6. Material Costs'!E50</f>
        <v>0</v>
      </c>
      <c r="H269" s="151">
        <f>'6. Material Costs'!F50</f>
        <v>0</v>
      </c>
      <c r="I269" s="151">
        <f>'6. Material Costs'!G50</f>
        <v>0</v>
      </c>
      <c r="J269" s="151">
        <f>'6. Material Costs'!H50</f>
        <v>0</v>
      </c>
      <c r="K269" s="186"/>
      <c r="L269" s="187"/>
    </row>
    <row r="270" spans="2:12" s="147" customFormat="1" hidden="1" x14ac:dyDescent="0.2">
      <c r="B270" s="143">
        <f>'6. Material Costs'!I51</f>
        <v>0</v>
      </c>
      <c r="C270" s="143">
        <f>'6. Material Costs'!A51</f>
        <v>0</v>
      </c>
      <c r="D270" s="143">
        <f>'6. Material Costs'!B51</f>
        <v>0</v>
      </c>
      <c r="E270" s="143">
        <f>'6. Material Costs'!C51</f>
        <v>0</v>
      </c>
      <c r="F270" s="143">
        <f>'6. Material Costs'!D51</f>
        <v>0</v>
      </c>
      <c r="G270" s="151">
        <f>'6. Material Costs'!E51</f>
        <v>0</v>
      </c>
      <c r="H270" s="151">
        <f>'6. Material Costs'!F51</f>
        <v>0</v>
      </c>
      <c r="I270" s="151">
        <f>'6. Material Costs'!G51</f>
        <v>0</v>
      </c>
      <c r="J270" s="151">
        <f>'6. Material Costs'!H51</f>
        <v>0</v>
      </c>
      <c r="K270" s="186"/>
      <c r="L270" s="187"/>
    </row>
    <row r="271" spans="2:12" s="147" customFormat="1" hidden="1" x14ac:dyDescent="0.2">
      <c r="B271" s="143">
        <f>'6. Material Costs'!I52</f>
        <v>0</v>
      </c>
      <c r="C271" s="143">
        <f>'6. Material Costs'!A52</f>
        <v>0</v>
      </c>
      <c r="D271" s="143">
        <f>'6. Material Costs'!B52</f>
        <v>0</v>
      </c>
      <c r="E271" s="143">
        <f>'6. Material Costs'!C52</f>
        <v>0</v>
      </c>
      <c r="F271" s="143">
        <f>'6. Material Costs'!D52</f>
        <v>0</v>
      </c>
      <c r="G271" s="151">
        <f>'6. Material Costs'!E52</f>
        <v>0</v>
      </c>
      <c r="H271" s="151">
        <f>'6. Material Costs'!F52</f>
        <v>0</v>
      </c>
      <c r="I271" s="151">
        <f>'6. Material Costs'!G52</f>
        <v>0</v>
      </c>
      <c r="J271" s="151">
        <f>'6. Material Costs'!H52</f>
        <v>0</v>
      </c>
      <c r="K271" s="186"/>
      <c r="L271" s="187"/>
    </row>
    <row r="272" spans="2:12" s="147" customFormat="1" hidden="1" x14ac:dyDescent="0.2">
      <c r="B272" s="143">
        <f>'6. Material Costs'!I53</f>
        <v>0</v>
      </c>
      <c r="C272" s="143">
        <f>'6. Material Costs'!A53</f>
        <v>0</v>
      </c>
      <c r="D272" s="143">
        <f>'6. Material Costs'!B53</f>
        <v>0</v>
      </c>
      <c r="E272" s="143">
        <f>'6. Material Costs'!C53</f>
        <v>0</v>
      </c>
      <c r="F272" s="143">
        <f>'6. Material Costs'!D53</f>
        <v>0</v>
      </c>
      <c r="G272" s="151">
        <f>'6. Material Costs'!E53</f>
        <v>0</v>
      </c>
      <c r="H272" s="151">
        <f>'6. Material Costs'!F53</f>
        <v>0</v>
      </c>
      <c r="I272" s="151">
        <f>'6. Material Costs'!G53</f>
        <v>0</v>
      </c>
      <c r="J272" s="151">
        <f>'6. Material Costs'!H53</f>
        <v>0</v>
      </c>
      <c r="K272" s="186"/>
      <c r="L272" s="187"/>
    </row>
    <row r="273" spans="2:15" s="147" customFormat="1" hidden="1" x14ac:dyDescent="0.2">
      <c r="B273" s="143">
        <f>'6. Material Costs'!I54</f>
        <v>0</v>
      </c>
      <c r="C273" s="143">
        <f>'6. Material Costs'!A54</f>
        <v>0</v>
      </c>
      <c r="D273" s="143">
        <f>'6. Material Costs'!B54</f>
        <v>0</v>
      </c>
      <c r="E273" s="143">
        <f>'6. Material Costs'!C54</f>
        <v>0</v>
      </c>
      <c r="F273" s="143">
        <f>'6. Material Costs'!D54</f>
        <v>0</v>
      </c>
      <c r="G273" s="151">
        <f>'6. Material Costs'!E54</f>
        <v>0</v>
      </c>
      <c r="H273" s="151">
        <f>'6. Material Costs'!F54</f>
        <v>0</v>
      </c>
      <c r="I273" s="151">
        <f>'6. Material Costs'!G54</f>
        <v>0</v>
      </c>
      <c r="J273" s="151">
        <f>'6. Material Costs'!H54</f>
        <v>0</v>
      </c>
      <c r="K273" s="186"/>
      <c r="L273" s="187"/>
    </row>
    <row r="274" spans="2:15" s="147" customFormat="1" hidden="1" x14ac:dyDescent="0.2">
      <c r="B274" s="143">
        <f>'6. Material Costs'!I55</f>
        <v>0</v>
      </c>
      <c r="C274" s="143">
        <f>'6. Material Costs'!A55</f>
        <v>0</v>
      </c>
      <c r="D274" s="143">
        <f>'6. Material Costs'!B55</f>
        <v>0</v>
      </c>
      <c r="E274" s="143">
        <f>'6. Material Costs'!C55</f>
        <v>0</v>
      </c>
      <c r="F274" s="143">
        <f>'6. Material Costs'!D55</f>
        <v>0</v>
      </c>
      <c r="G274" s="151">
        <f>'6. Material Costs'!E55</f>
        <v>0</v>
      </c>
      <c r="H274" s="151">
        <f>'6. Material Costs'!F55</f>
        <v>0</v>
      </c>
      <c r="I274" s="151">
        <f>'6. Material Costs'!G55</f>
        <v>0</v>
      </c>
      <c r="J274" s="151">
        <f>'6. Material Costs'!H55</f>
        <v>0</v>
      </c>
      <c r="K274" s="186"/>
      <c r="L274" s="187"/>
    </row>
    <row r="275" spans="2:15" s="147" customFormat="1" hidden="1" x14ac:dyDescent="0.2">
      <c r="B275" s="143">
        <f>'6. Material Costs'!I56</f>
        <v>0</v>
      </c>
      <c r="C275" s="143">
        <f>'6. Material Costs'!A56</f>
        <v>0</v>
      </c>
      <c r="D275" s="143">
        <f>'6. Material Costs'!B56</f>
        <v>0</v>
      </c>
      <c r="E275" s="143">
        <f>'6. Material Costs'!C56</f>
        <v>0</v>
      </c>
      <c r="F275" s="143">
        <f>'6. Material Costs'!D56</f>
        <v>0</v>
      </c>
      <c r="G275" s="151">
        <f>'6. Material Costs'!E56</f>
        <v>0</v>
      </c>
      <c r="H275" s="151">
        <f>'6. Material Costs'!F56</f>
        <v>0</v>
      </c>
      <c r="I275" s="151">
        <f>'6. Material Costs'!G56</f>
        <v>0</v>
      </c>
      <c r="J275" s="151">
        <f>'6. Material Costs'!H56</f>
        <v>0</v>
      </c>
      <c r="K275" s="186"/>
      <c r="L275" s="187"/>
    </row>
    <row r="276" spans="2:15" s="147" customFormat="1" hidden="1" x14ac:dyDescent="0.2">
      <c r="B276" s="143">
        <f>'6. Material Costs'!I57</f>
        <v>0</v>
      </c>
      <c r="C276" s="143">
        <f>'6. Material Costs'!A57</f>
        <v>0</v>
      </c>
      <c r="D276" s="143">
        <f>'6. Material Costs'!B57</f>
        <v>0</v>
      </c>
      <c r="E276" s="143">
        <f>'6. Material Costs'!C57</f>
        <v>0</v>
      </c>
      <c r="F276" s="143">
        <f>'6. Material Costs'!D57</f>
        <v>0</v>
      </c>
      <c r="G276" s="151">
        <f>'6. Material Costs'!E57</f>
        <v>0</v>
      </c>
      <c r="H276" s="151">
        <f>'6. Material Costs'!F57</f>
        <v>0</v>
      </c>
      <c r="I276" s="151">
        <f>'6. Material Costs'!G57</f>
        <v>0</v>
      </c>
      <c r="J276" s="151">
        <f>'6. Material Costs'!H57</f>
        <v>0</v>
      </c>
      <c r="K276" s="186"/>
      <c r="L276" s="187"/>
    </row>
    <row r="277" spans="2:15" s="147" customFormat="1" ht="76.5" hidden="1" x14ac:dyDescent="0.2">
      <c r="B277" s="143">
        <f>'6. Material Costs'!I58</f>
        <v>0</v>
      </c>
      <c r="C277" s="143" t="str">
        <f>'6. Material Costs'!A58</f>
        <v xml:space="preserve">To add a row, first unprotect the worksheet using the function in the "Review" tab. Select the last row in the table. </v>
      </c>
      <c r="D277" s="143">
        <f>'6. Material Costs'!B58</f>
        <v>0</v>
      </c>
      <c r="E277" s="143">
        <f>'6. Material Costs'!C58</f>
        <v>0</v>
      </c>
      <c r="F277" s="143">
        <f>'6. Material Costs'!D58</f>
        <v>0</v>
      </c>
      <c r="G277" s="151">
        <f>'6. Material Costs'!E58</f>
        <v>0</v>
      </c>
      <c r="H277" s="151">
        <f>'6. Material Costs'!F58</f>
        <v>0</v>
      </c>
      <c r="I277" s="151">
        <f>'6. Material Costs'!G58</f>
        <v>0</v>
      </c>
      <c r="J277" s="151">
        <f>'6. Material Costs'!H58</f>
        <v>0</v>
      </c>
      <c r="K277" s="188"/>
      <c r="L277" s="189"/>
      <c r="M277"/>
      <c r="N277"/>
      <c r="O277"/>
    </row>
    <row r="278" spans="2:15" s="147" customFormat="1" ht="51" hidden="1" x14ac:dyDescent="0.2">
      <c r="B278" s="143">
        <f>'6. Material Costs'!I59</f>
        <v>0</v>
      </c>
      <c r="C278" s="143" t="str">
        <f>'6. Material Costs'!A59</f>
        <v xml:space="preserve">Go to the "Home" tab and use the "Insert" dropdown menu to "Insert Sheet Rows". </v>
      </c>
      <c r="D278" s="143">
        <f>'6. Material Costs'!B59</f>
        <v>0</v>
      </c>
      <c r="E278" s="143">
        <f>'6. Material Costs'!C59</f>
        <v>0</v>
      </c>
      <c r="F278" s="143">
        <f>'6. Material Costs'!D59</f>
        <v>0</v>
      </c>
      <c r="G278" s="151">
        <f>'6. Material Costs'!E59</f>
        <v>0</v>
      </c>
      <c r="H278" s="151">
        <f>'6. Material Costs'!F59</f>
        <v>0</v>
      </c>
      <c r="I278" s="151">
        <f>'6. Material Costs'!G59</f>
        <v>0</v>
      </c>
      <c r="J278" s="151">
        <f>'6. Material Costs'!H59</f>
        <v>0</v>
      </c>
      <c r="K278" s="188"/>
      <c r="L278" s="189"/>
      <c r="M278"/>
      <c r="N278"/>
      <c r="O278"/>
    </row>
    <row r="279" spans="2:15" s="147" customFormat="1" ht="38.25" hidden="1" x14ac:dyDescent="0.2">
      <c r="B279" s="143">
        <f>'6. Material Costs'!I60</f>
        <v>0</v>
      </c>
      <c r="C279" s="143" t="str">
        <f>'6. Material Costs'!A60</f>
        <v xml:space="preserve">Ensure that  formula in column H is copied into the new row. </v>
      </c>
      <c r="D279" s="143">
        <f>'6. Material Costs'!B60</f>
        <v>0</v>
      </c>
      <c r="E279" s="143">
        <f>'6. Material Costs'!C60</f>
        <v>0</v>
      </c>
      <c r="F279" s="143">
        <f>'6. Material Costs'!D60</f>
        <v>0</v>
      </c>
      <c r="G279" s="151">
        <f>'6. Material Costs'!E60</f>
        <v>0</v>
      </c>
      <c r="H279" s="151">
        <f>'6. Material Costs'!F60</f>
        <v>0</v>
      </c>
      <c r="I279" s="151">
        <f>'6. Material Costs'!G60</f>
        <v>0</v>
      </c>
      <c r="J279" s="151">
        <f>'6. Material Costs'!H60</f>
        <v>0</v>
      </c>
      <c r="K279" s="186"/>
      <c r="L279" s="187"/>
      <c r="M279"/>
      <c r="N279"/>
      <c r="O279"/>
    </row>
    <row r="280" spans="2:15" s="147" customFormat="1" ht="38.25" hidden="1" x14ac:dyDescent="0.2">
      <c r="B280" s="143">
        <f>'6. Material Costs'!I61</f>
        <v>0</v>
      </c>
      <c r="C280" s="143" t="str">
        <f>'6. Material Costs'!A61</f>
        <v xml:space="preserve">Protect the worksheet using the function in the "Review" tab. </v>
      </c>
      <c r="D280" s="143">
        <f>'6. Material Costs'!B61</f>
        <v>0</v>
      </c>
      <c r="E280" s="143">
        <f>'6. Material Costs'!C61</f>
        <v>0</v>
      </c>
      <c r="F280" s="143">
        <f>'6. Material Costs'!D61</f>
        <v>0</v>
      </c>
      <c r="G280" s="151">
        <f>'6. Material Costs'!E61</f>
        <v>0</v>
      </c>
      <c r="H280" s="151">
        <f>'6. Material Costs'!F61</f>
        <v>0</v>
      </c>
      <c r="I280" s="151">
        <f>'6. Material Costs'!G61</f>
        <v>0</v>
      </c>
      <c r="J280" s="151">
        <f>'6. Material Costs'!H61</f>
        <v>0</v>
      </c>
      <c r="K280" s="186"/>
      <c r="L280" s="187"/>
      <c r="M280" s="156"/>
      <c r="N280" s="156"/>
      <c r="O280" s="156"/>
    </row>
    <row r="281" spans="2:15" s="147" customFormat="1" hidden="1" x14ac:dyDescent="0.2">
      <c r="B281" s="143">
        <f>'6. Material Costs'!I62</f>
        <v>0</v>
      </c>
      <c r="C281" s="143">
        <f>'6. Material Costs'!A62</f>
        <v>0</v>
      </c>
      <c r="D281" s="143">
        <f>'6. Material Costs'!B62</f>
        <v>0</v>
      </c>
      <c r="E281" s="143">
        <f>'6. Material Costs'!C62</f>
        <v>0</v>
      </c>
      <c r="F281" s="143">
        <f>'6. Material Costs'!D62</f>
        <v>0</v>
      </c>
      <c r="G281" s="151">
        <f>'6. Material Costs'!E62</f>
        <v>0</v>
      </c>
      <c r="H281" s="151">
        <f>'6. Material Costs'!F62</f>
        <v>0</v>
      </c>
      <c r="I281" s="151">
        <f>'6. Material Costs'!G62</f>
        <v>0</v>
      </c>
      <c r="J281" s="151">
        <f>'6. Material Costs'!H62</f>
        <v>0</v>
      </c>
      <c r="K281" s="186"/>
      <c r="L281" s="187"/>
    </row>
    <row r="282" spans="2:15" s="147" customFormat="1" hidden="1" x14ac:dyDescent="0.2">
      <c r="B282" s="143">
        <f>'6. Material Costs'!I63</f>
        <v>0</v>
      </c>
      <c r="C282" s="143">
        <f>'6. Material Costs'!A63</f>
        <v>0</v>
      </c>
      <c r="D282" s="143">
        <f>'6. Material Costs'!B63</f>
        <v>0</v>
      </c>
      <c r="E282" s="143">
        <f>'6. Material Costs'!C63</f>
        <v>0</v>
      </c>
      <c r="F282" s="143">
        <f>'6. Material Costs'!D63</f>
        <v>0</v>
      </c>
      <c r="G282" s="151">
        <f>'6. Material Costs'!E63</f>
        <v>0</v>
      </c>
      <c r="H282" s="151">
        <f>'6. Material Costs'!F63</f>
        <v>0</v>
      </c>
      <c r="I282" s="151">
        <f>'6. Material Costs'!G63</f>
        <v>0</v>
      </c>
      <c r="J282" s="151">
        <f>'6. Material Costs'!H63</f>
        <v>0</v>
      </c>
      <c r="K282" s="186"/>
      <c r="L282" s="187"/>
    </row>
    <row r="283" spans="2:15" s="147" customFormat="1" hidden="1" x14ac:dyDescent="0.2">
      <c r="B283" s="143">
        <f>'6. Material Costs'!I64</f>
        <v>0</v>
      </c>
      <c r="C283" s="143">
        <f>'6. Material Costs'!A64</f>
        <v>0</v>
      </c>
      <c r="D283" s="143">
        <f>'6. Material Costs'!B64</f>
        <v>0</v>
      </c>
      <c r="E283" s="143">
        <f>'6. Material Costs'!C64</f>
        <v>0</v>
      </c>
      <c r="F283" s="143">
        <f>'6. Material Costs'!D64</f>
        <v>0</v>
      </c>
      <c r="G283" s="151">
        <f>'6. Material Costs'!E64</f>
        <v>0</v>
      </c>
      <c r="H283" s="151">
        <f>'6. Material Costs'!F64</f>
        <v>0</v>
      </c>
      <c r="I283" s="151">
        <f>'6. Material Costs'!G64</f>
        <v>0</v>
      </c>
      <c r="J283" s="151">
        <f>'6. Material Costs'!H64</f>
        <v>0</v>
      </c>
      <c r="K283" s="186"/>
      <c r="L283" s="187"/>
    </row>
    <row r="284" spans="2:15" s="147" customFormat="1" hidden="1" x14ac:dyDescent="0.2">
      <c r="B284" s="143">
        <f>'6. Material Costs'!I65</f>
        <v>0</v>
      </c>
      <c r="C284" s="143">
        <f>'6. Material Costs'!A65</f>
        <v>0</v>
      </c>
      <c r="D284" s="143">
        <f>'6. Material Costs'!B65</f>
        <v>0</v>
      </c>
      <c r="E284" s="143">
        <f>'6. Material Costs'!C65</f>
        <v>0</v>
      </c>
      <c r="F284" s="143">
        <f>'6. Material Costs'!D65</f>
        <v>0</v>
      </c>
      <c r="G284" s="151">
        <f>'6. Material Costs'!E65</f>
        <v>0</v>
      </c>
      <c r="H284" s="151">
        <f>'6. Material Costs'!F65</f>
        <v>0</v>
      </c>
      <c r="I284" s="151">
        <f>'6. Material Costs'!G65</f>
        <v>0</v>
      </c>
      <c r="J284" s="151">
        <f>'6. Material Costs'!H65</f>
        <v>0</v>
      </c>
      <c r="K284" s="186"/>
      <c r="L284" s="187"/>
    </row>
    <row r="285" spans="2:15" s="147" customFormat="1" hidden="1" x14ac:dyDescent="0.2">
      <c r="B285" s="143">
        <f>'6. Material Costs'!I66</f>
        <v>0</v>
      </c>
      <c r="C285" s="143">
        <f>'6. Material Costs'!A66</f>
        <v>0</v>
      </c>
      <c r="D285" s="143">
        <f>'6. Material Costs'!B66</f>
        <v>0</v>
      </c>
      <c r="E285" s="143">
        <f>'6. Material Costs'!C66</f>
        <v>0</v>
      </c>
      <c r="F285" s="143">
        <f>'6. Material Costs'!D66</f>
        <v>0</v>
      </c>
      <c r="G285" s="151">
        <f>'6. Material Costs'!E66</f>
        <v>0</v>
      </c>
      <c r="H285" s="151">
        <f>'6. Material Costs'!F66</f>
        <v>0</v>
      </c>
      <c r="I285" s="151">
        <f>'6. Material Costs'!G66</f>
        <v>0</v>
      </c>
      <c r="J285" s="151">
        <f>'6. Material Costs'!H66</f>
        <v>0</v>
      </c>
      <c r="K285" s="186"/>
      <c r="L285" s="187"/>
    </row>
    <row r="286" spans="2:15" s="147" customFormat="1" hidden="1" x14ac:dyDescent="0.2">
      <c r="B286" s="143">
        <f>'6. Material Costs'!I67</f>
        <v>0</v>
      </c>
      <c r="C286" s="143">
        <f>'6. Material Costs'!A67</f>
        <v>0</v>
      </c>
      <c r="D286" s="143">
        <f>'6. Material Costs'!B67</f>
        <v>0</v>
      </c>
      <c r="E286" s="143">
        <f>'6. Material Costs'!C67</f>
        <v>0</v>
      </c>
      <c r="F286" s="143">
        <f>'6. Material Costs'!D67</f>
        <v>0</v>
      </c>
      <c r="G286" s="151">
        <f>'6. Material Costs'!E67</f>
        <v>0</v>
      </c>
      <c r="H286" s="151">
        <f>'6. Material Costs'!F67</f>
        <v>0</v>
      </c>
      <c r="I286" s="151">
        <f>'6. Material Costs'!G67</f>
        <v>0</v>
      </c>
      <c r="J286" s="151">
        <f>'6. Material Costs'!H67</f>
        <v>0</v>
      </c>
      <c r="K286" s="186"/>
      <c r="L286" s="187"/>
    </row>
    <row r="287" spans="2:15" s="147" customFormat="1" hidden="1" x14ac:dyDescent="0.2">
      <c r="B287" s="143">
        <f>'6. Material Costs'!I68</f>
        <v>0</v>
      </c>
      <c r="C287" s="143">
        <f>'6. Material Costs'!A68</f>
        <v>0</v>
      </c>
      <c r="D287" s="143">
        <f>'6. Material Costs'!B68</f>
        <v>0</v>
      </c>
      <c r="E287" s="143">
        <f>'6. Material Costs'!C68</f>
        <v>0</v>
      </c>
      <c r="F287" s="143">
        <f>'6. Material Costs'!D68</f>
        <v>0</v>
      </c>
      <c r="G287" s="151">
        <f>'6. Material Costs'!E68</f>
        <v>0</v>
      </c>
      <c r="H287" s="151">
        <f>'6. Material Costs'!F68</f>
        <v>0</v>
      </c>
      <c r="I287" s="151">
        <f>'6. Material Costs'!G68</f>
        <v>0</v>
      </c>
      <c r="J287" s="151">
        <f>'6. Material Costs'!H68</f>
        <v>0</v>
      </c>
      <c r="K287" s="186"/>
      <c r="L287" s="187"/>
    </row>
    <row r="288" spans="2:15" s="147" customFormat="1" hidden="1" x14ac:dyDescent="0.2">
      <c r="B288" s="143">
        <f>'6. Material Costs'!I69</f>
        <v>0</v>
      </c>
      <c r="C288" s="143">
        <f>'6. Material Costs'!A69</f>
        <v>0</v>
      </c>
      <c r="D288" s="143">
        <f>'6. Material Costs'!B69</f>
        <v>0</v>
      </c>
      <c r="E288" s="143">
        <f>'6. Material Costs'!C69</f>
        <v>0</v>
      </c>
      <c r="F288" s="143">
        <f>'6. Material Costs'!D69</f>
        <v>0</v>
      </c>
      <c r="G288" s="151">
        <f>'6. Material Costs'!E69</f>
        <v>0</v>
      </c>
      <c r="H288" s="151">
        <f>'6. Material Costs'!F69</f>
        <v>0</v>
      </c>
      <c r="I288" s="151">
        <f>'6. Material Costs'!G69</f>
        <v>0</v>
      </c>
      <c r="J288" s="151">
        <f>'6. Material Costs'!H69</f>
        <v>0</v>
      </c>
      <c r="K288" s="186"/>
      <c r="L288" s="187"/>
    </row>
    <row r="289" spans="2:15" s="147" customFormat="1" hidden="1" x14ac:dyDescent="0.2">
      <c r="B289" s="143">
        <f>'6. Material Costs'!I70</f>
        <v>0</v>
      </c>
      <c r="C289" s="143">
        <f>'6. Material Costs'!A70</f>
        <v>0</v>
      </c>
      <c r="D289" s="143">
        <f>'6. Material Costs'!B70</f>
        <v>0</v>
      </c>
      <c r="E289" s="143">
        <f>'6. Material Costs'!C70</f>
        <v>0</v>
      </c>
      <c r="F289" s="143">
        <f>'6. Material Costs'!D70</f>
        <v>0</v>
      </c>
      <c r="G289" s="151">
        <f>'6. Material Costs'!E70</f>
        <v>0</v>
      </c>
      <c r="H289" s="151">
        <f>'6. Material Costs'!F70</f>
        <v>0</v>
      </c>
      <c r="I289" s="151">
        <f>'6. Material Costs'!G70</f>
        <v>0</v>
      </c>
      <c r="J289" s="151">
        <f>'6. Material Costs'!H70</f>
        <v>0</v>
      </c>
      <c r="K289" s="186"/>
      <c r="L289" s="187"/>
    </row>
    <row r="290" spans="2:15" s="147" customFormat="1" hidden="1" x14ac:dyDescent="0.2">
      <c r="B290" s="143">
        <f>'6. Material Costs'!I71</f>
        <v>0</v>
      </c>
      <c r="C290" s="143">
        <f>'6. Material Costs'!A71</f>
        <v>0</v>
      </c>
      <c r="D290" s="143">
        <f>'6. Material Costs'!B71</f>
        <v>0</v>
      </c>
      <c r="E290" s="143">
        <f>'6. Material Costs'!C71</f>
        <v>0</v>
      </c>
      <c r="F290" s="143">
        <f>'6. Material Costs'!D71</f>
        <v>0</v>
      </c>
      <c r="G290" s="151">
        <f>'6. Material Costs'!E71</f>
        <v>0</v>
      </c>
      <c r="H290" s="151">
        <f>'6. Material Costs'!F71</f>
        <v>0</v>
      </c>
      <c r="I290" s="151">
        <f>'6. Material Costs'!G71</f>
        <v>0</v>
      </c>
      <c r="J290" s="151">
        <f>'6. Material Costs'!H71</f>
        <v>0</v>
      </c>
      <c r="K290" s="186"/>
      <c r="L290" s="187"/>
    </row>
    <row r="291" spans="2:15" hidden="1" x14ac:dyDescent="0.2">
      <c r="B291" s="143">
        <f>'6. Material Costs'!I72</f>
        <v>0</v>
      </c>
      <c r="C291" s="143">
        <f>'6. Material Costs'!A72</f>
        <v>0</v>
      </c>
      <c r="D291" s="143">
        <f>'6. Material Costs'!B72</f>
        <v>0</v>
      </c>
      <c r="E291" s="143">
        <f>'6. Material Costs'!C72</f>
        <v>0</v>
      </c>
      <c r="F291" s="143">
        <f>'6. Material Costs'!D72</f>
        <v>0</v>
      </c>
      <c r="G291" s="151">
        <f>'6. Material Costs'!E72</f>
        <v>0</v>
      </c>
      <c r="H291" s="151">
        <f>'6. Material Costs'!F72</f>
        <v>0</v>
      </c>
      <c r="I291" s="151">
        <f>'6. Material Costs'!G72</f>
        <v>0</v>
      </c>
      <c r="J291" s="151">
        <f>'6. Material Costs'!H72</f>
        <v>0</v>
      </c>
      <c r="K291" s="186"/>
      <c r="L291" s="187"/>
      <c r="M291" s="147"/>
      <c r="N291" s="147"/>
      <c r="O291" s="147"/>
    </row>
    <row r="292" spans="2:15" hidden="1" x14ac:dyDescent="0.2">
      <c r="B292" s="143">
        <f>'6. Material Costs'!I73</f>
        <v>0</v>
      </c>
      <c r="C292" s="143">
        <f>'6. Material Costs'!A73</f>
        <v>0</v>
      </c>
      <c r="D292" s="143">
        <f>'6. Material Costs'!B73</f>
        <v>0</v>
      </c>
      <c r="E292" s="143">
        <f>'6. Material Costs'!C73</f>
        <v>0</v>
      </c>
      <c r="F292" s="143">
        <f>'6. Material Costs'!D73</f>
        <v>0</v>
      </c>
      <c r="G292" s="151">
        <f>'6. Material Costs'!E73</f>
        <v>0</v>
      </c>
      <c r="H292" s="151">
        <f>'6. Material Costs'!F73</f>
        <v>0</v>
      </c>
      <c r="I292" s="151">
        <f>'6. Material Costs'!G73</f>
        <v>0</v>
      </c>
      <c r="J292" s="151">
        <f>'6. Material Costs'!H73</f>
        <v>0</v>
      </c>
      <c r="K292" s="186"/>
      <c r="L292" s="187"/>
      <c r="M292" s="147"/>
      <c r="N292" s="147"/>
      <c r="O292" s="147"/>
    </row>
    <row r="293" spans="2:15" s="156" customFormat="1" hidden="1" x14ac:dyDescent="0.2">
      <c r="B293" s="143">
        <f>'6. Material Costs'!I74</f>
        <v>0</v>
      </c>
      <c r="C293" s="143">
        <f>'6. Material Costs'!A74</f>
        <v>0</v>
      </c>
      <c r="D293" s="143">
        <f>'6. Material Costs'!B74</f>
        <v>0</v>
      </c>
      <c r="E293" s="143">
        <f>'6. Material Costs'!C74</f>
        <v>0</v>
      </c>
      <c r="F293" s="143">
        <f>'6. Material Costs'!D74</f>
        <v>0</v>
      </c>
      <c r="G293" s="151">
        <f>'6. Material Costs'!E74</f>
        <v>0</v>
      </c>
      <c r="H293" s="151">
        <f>'6. Material Costs'!F74</f>
        <v>0</v>
      </c>
      <c r="I293" s="151">
        <f>'6. Material Costs'!G74</f>
        <v>0</v>
      </c>
      <c r="J293" s="151">
        <f>'6. Material Costs'!H74</f>
        <v>0</v>
      </c>
      <c r="K293" s="186"/>
      <c r="L293" s="187"/>
      <c r="M293" s="147"/>
      <c r="N293" s="147"/>
      <c r="O293" s="147"/>
    </row>
    <row r="294" spans="2:15" s="153" customFormat="1" hidden="1" x14ac:dyDescent="0.2">
      <c r="B294" s="143">
        <f>'6. Material Costs'!I75</f>
        <v>0</v>
      </c>
      <c r="C294" s="143">
        <f>'6. Material Costs'!A75</f>
        <v>0</v>
      </c>
      <c r="D294" s="143">
        <f>'6. Material Costs'!B75</f>
        <v>0</v>
      </c>
      <c r="E294" s="143">
        <f>'6. Material Costs'!C75</f>
        <v>0</v>
      </c>
      <c r="F294" s="143">
        <f>'6. Material Costs'!D75</f>
        <v>0</v>
      </c>
      <c r="G294" s="151">
        <f>'6. Material Costs'!E75</f>
        <v>0</v>
      </c>
      <c r="H294" s="151">
        <f>'6. Material Costs'!F75</f>
        <v>0</v>
      </c>
      <c r="I294" s="151">
        <f>'6. Material Costs'!G75</f>
        <v>0</v>
      </c>
      <c r="J294" s="151">
        <f>'6. Material Costs'!H75</f>
        <v>0</v>
      </c>
      <c r="K294" s="186"/>
      <c r="L294" s="187"/>
      <c r="M294" s="147"/>
      <c r="N294" s="147"/>
      <c r="O294" s="147"/>
    </row>
    <row r="295" spans="2:15" s="153" customFormat="1" hidden="1" x14ac:dyDescent="0.2">
      <c r="B295" s="143">
        <f>'6. Material Costs'!I76</f>
        <v>0</v>
      </c>
      <c r="C295" s="143">
        <f>'6. Material Costs'!A76</f>
        <v>0</v>
      </c>
      <c r="D295" s="143">
        <f>'6. Material Costs'!B76</f>
        <v>0</v>
      </c>
      <c r="E295" s="143">
        <f>'6. Material Costs'!C76</f>
        <v>0</v>
      </c>
      <c r="F295" s="143">
        <f>'6. Material Costs'!D76</f>
        <v>0</v>
      </c>
      <c r="G295" s="151">
        <f>'6. Material Costs'!E76</f>
        <v>0</v>
      </c>
      <c r="H295" s="151">
        <f>'6. Material Costs'!F76</f>
        <v>0</v>
      </c>
      <c r="I295" s="151">
        <f>'6. Material Costs'!G76</f>
        <v>0</v>
      </c>
      <c r="J295" s="151">
        <f>'6. Material Costs'!H76</f>
        <v>0</v>
      </c>
      <c r="K295" s="186"/>
      <c r="L295" s="187"/>
      <c r="M295" s="147"/>
      <c r="N295" s="147"/>
      <c r="O295" s="147"/>
    </row>
    <row r="296" spans="2:15" s="153" customFormat="1" hidden="1" x14ac:dyDescent="0.2">
      <c r="B296" s="143">
        <f>'6. Material Costs'!I77</f>
        <v>0</v>
      </c>
      <c r="C296" s="143">
        <f>'6. Material Costs'!A77</f>
        <v>0</v>
      </c>
      <c r="D296" s="143">
        <f>'6. Material Costs'!B77</f>
        <v>0</v>
      </c>
      <c r="E296" s="143">
        <f>'6. Material Costs'!C77</f>
        <v>0</v>
      </c>
      <c r="F296" s="143">
        <f>'6. Material Costs'!D77</f>
        <v>0</v>
      </c>
      <c r="G296" s="151">
        <f>'6. Material Costs'!E77</f>
        <v>0</v>
      </c>
      <c r="H296" s="151">
        <f>'6. Material Costs'!F77</f>
        <v>0</v>
      </c>
      <c r="I296" s="151">
        <f>'6. Material Costs'!G77</f>
        <v>0</v>
      </c>
      <c r="J296" s="151">
        <f>'6. Material Costs'!H77</f>
        <v>0</v>
      </c>
      <c r="K296" s="186"/>
      <c r="L296" s="187"/>
      <c r="M296" s="147"/>
      <c r="N296" s="147"/>
      <c r="O296" s="147"/>
    </row>
    <row r="297" spans="2:15" s="153" customFormat="1" hidden="1" x14ac:dyDescent="0.2">
      <c r="B297" s="143">
        <f>'6. Material Costs'!I78</f>
        <v>0</v>
      </c>
      <c r="C297" s="143">
        <f>'6. Material Costs'!A78</f>
        <v>0</v>
      </c>
      <c r="D297" s="143">
        <f>'6. Material Costs'!B78</f>
        <v>0</v>
      </c>
      <c r="E297" s="143">
        <f>'6. Material Costs'!C78</f>
        <v>0</v>
      </c>
      <c r="F297" s="143">
        <f>'6. Material Costs'!D78</f>
        <v>0</v>
      </c>
      <c r="G297" s="151">
        <f>'6. Material Costs'!E78</f>
        <v>0</v>
      </c>
      <c r="H297" s="151">
        <f>'6. Material Costs'!F78</f>
        <v>0</v>
      </c>
      <c r="I297" s="151">
        <f>'6. Material Costs'!G78</f>
        <v>0</v>
      </c>
      <c r="J297" s="151">
        <f>'6. Material Costs'!H78</f>
        <v>0</v>
      </c>
      <c r="K297" s="186"/>
      <c r="L297" s="187"/>
      <c r="M297" s="147"/>
      <c r="N297" s="147"/>
      <c r="O297" s="147"/>
    </row>
    <row r="298" spans="2:15" s="153" customFormat="1" hidden="1" x14ac:dyDescent="0.2">
      <c r="B298" s="143">
        <f>'6. Material Costs'!I79</f>
        <v>0</v>
      </c>
      <c r="C298" s="143">
        <f>'6. Material Costs'!A79</f>
        <v>0</v>
      </c>
      <c r="D298" s="143">
        <f>'6. Material Costs'!B79</f>
        <v>0</v>
      </c>
      <c r="E298" s="143">
        <f>'6. Material Costs'!C79</f>
        <v>0</v>
      </c>
      <c r="F298" s="143">
        <f>'6. Material Costs'!D79</f>
        <v>0</v>
      </c>
      <c r="G298" s="151">
        <f>'6. Material Costs'!E79</f>
        <v>0</v>
      </c>
      <c r="H298" s="151">
        <f>'6. Material Costs'!F79</f>
        <v>0</v>
      </c>
      <c r="I298" s="151">
        <f>'6. Material Costs'!G79</f>
        <v>0</v>
      </c>
      <c r="J298" s="151">
        <f>'6. Material Costs'!H79</f>
        <v>0</v>
      </c>
      <c r="K298" s="186"/>
      <c r="L298" s="187"/>
      <c r="M298" s="147"/>
      <c r="N298" s="147"/>
      <c r="O298" s="147"/>
    </row>
    <row r="299" spans="2:15" s="153" customFormat="1" hidden="1" x14ac:dyDescent="0.2">
      <c r="B299" s="143">
        <f>'6. Material Costs'!I80</f>
        <v>0</v>
      </c>
      <c r="C299" s="143">
        <f>'6. Material Costs'!A80</f>
        <v>0</v>
      </c>
      <c r="D299" s="143">
        <f>'6. Material Costs'!B80</f>
        <v>0</v>
      </c>
      <c r="E299" s="143">
        <f>'6. Material Costs'!C80</f>
        <v>0</v>
      </c>
      <c r="F299" s="143">
        <f>'6. Material Costs'!D80</f>
        <v>0</v>
      </c>
      <c r="G299" s="151">
        <f>'6. Material Costs'!E80</f>
        <v>0</v>
      </c>
      <c r="H299" s="151">
        <f>'6. Material Costs'!F80</f>
        <v>0</v>
      </c>
      <c r="I299" s="151">
        <f>'6. Material Costs'!G80</f>
        <v>0</v>
      </c>
      <c r="J299" s="151">
        <f>'6. Material Costs'!H80</f>
        <v>0</v>
      </c>
      <c r="K299" s="186"/>
      <c r="L299" s="187"/>
      <c r="M299" s="147"/>
      <c r="N299" s="147"/>
      <c r="O299" s="147"/>
    </row>
    <row r="300" spans="2:15" s="153" customFormat="1" hidden="1" x14ac:dyDescent="0.2">
      <c r="B300" s="143">
        <f>'6. Material Costs'!I81</f>
        <v>0</v>
      </c>
      <c r="C300" s="143">
        <f>'6. Material Costs'!A81</f>
        <v>0</v>
      </c>
      <c r="D300" s="143">
        <f>'6. Material Costs'!B81</f>
        <v>0</v>
      </c>
      <c r="E300" s="143">
        <f>'6. Material Costs'!C81</f>
        <v>0</v>
      </c>
      <c r="F300" s="143">
        <f>'6. Material Costs'!D81</f>
        <v>0</v>
      </c>
      <c r="G300" s="151">
        <f>'6. Material Costs'!E81</f>
        <v>0</v>
      </c>
      <c r="H300" s="151">
        <f>'6. Material Costs'!F81</f>
        <v>0</v>
      </c>
      <c r="I300" s="151">
        <f>'6. Material Costs'!G81</f>
        <v>0</v>
      </c>
      <c r="J300" s="151">
        <f>'6. Material Costs'!H81</f>
        <v>0</v>
      </c>
      <c r="K300" s="186"/>
      <c r="L300" s="187"/>
      <c r="M300" s="147"/>
      <c r="N300" s="147"/>
      <c r="O300" s="147"/>
    </row>
    <row r="301" spans="2:15" s="153" customFormat="1" hidden="1" x14ac:dyDescent="0.2">
      <c r="B301" s="143">
        <f>'6. Material Costs'!I82</f>
        <v>0</v>
      </c>
      <c r="C301" s="143">
        <f>'6. Material Costs'!A82</f>
        <v>0</v>
      </c>
      <c r="D301" s="143">
        <f>'6. Material Costs'!B82</f>
        <v>0</v>
      </c>
      <c r="E301" s="143">
        <f>'6. Material Costs'!C82</f>
        <v>0</v>
      </c>
      <c r="F301" s="143">
        <f>'6. Material Costs'!D82</f>
        <v>0</v>
      </c>
      <c r="G301" s="151">
        <f>'6. Material Costs'!E82</f>
        <v>0</v>
      </c>
      <c r="H301" s="151">
        <f>'6. Material Costs'!F82</f>
        <v>0</v>
      </c>
      <c r="I301" s="151">
        <f>'6. Material Costs'!G82</f>
        <v>0</v>
      </c>
      <c r="J301" s="151">
        <f>'6. Material Costs'!H82</f>
        <v>0</v>
      </c>
      <c r="K301" s="186"/>
      <c r="L301" s="187"/>
      <c r="M301" s="147"/>
      <c r="N301" s="147"/>
      <c r="O301" s="147"/>
    </row>
    <row r="302" spans="2:15" s="153" customFormat="1" hidden="1" x14ac:dyDescent="0.2">
      <c r="B302" s="143">
        <f>'6. Material Costs'!I83</f>
        <v>0</v>
      </c>
      <c r="C302" s="143">
        <f>'6. Material Costs'!A83</f>
        <v>0</v>
      </c>
      <c r="D302" s="143">
        <f>'6. Material Costs'!B83</f>
        <v>0</v>
      </c>
      <c r="E302" s="143">
        <f>'6. Material Costs'!C83</f>
        <v>0</v>
      </c>
      <c r="F302" s="143">
        <f>'6. Material Costs'!D83</f>
        <v>0</v>
      </c>
      <c r="G302" s="151">
        <f>'6. Material Costs'!E83</f>
        <v>0</v>
      </c>
      <c r="H302" s="151">
        <f>'6. Material Costs'!F83</f>
        <v>0</v>
      </c>
      <c r="I302" s="151">
        <f>'6. Material Costs'!G83</f>
        <v>0</v>
      </c>
      <c r="J302" s="151">
        <f>'6. Material Costs'!H83</f>
        <v>0</v>
      </c>
      <c r="K302" s="186"/>
      <c r="L302" s="187"/>
      <c r="M302" s="147"/>
      <c r="N302" s="147"/>
      <c r="O302" s="147"/>
    </row>
    <row r="303" spans="2:15" s="153" customFormat="1" hidden="1" x14ac:dyDescent="0.2">
      <c r="B303" s="143">
        <f>'6. Material Costs'!I84</f>
        <v>0</v>
      </c>
      <c r="C303" s="143">
        <f>'6. Material Costs'!A84</f>
        <v>0</v>
      </c>
      <c r="D303" s="143">
        <f>'6. Material Costs'!B84</f>
        <v>0</v>
      </c>
      <c r="E303" s="143">
        <f>'6. Material Costs'!C84</f>
        <v>0</v>
      </c>
      <c r="F303" s="143">
        <f>'6. Material Costs'!D84</f>
        <v>0</v>
      </c>
      <c r="G303" s="151">
        <f>'6. Material Costs'!E84</f>
        <v>0</v>
      </c>
      <c r="H303" s="151">
        <f>'6. Material Costs'!F84</f>
        <v>0</v>
      </c>
      <c r="I303" s="151">
        <f>'6. Material Costs'!G84</f>
        <v>0</v>
      </c>
      <c r="J303" s="151">
        <f>'6. Material Costs'!H84</f>
        <v>0</v>
      </c>
      <c r="K303" s="186"/>
      <c r="L303" s="187"/>
      <c r="M303" s="147"/>
      <c r="N303" s="147"/>
      <c r="O303" s="147"/>
    </row>
    <row r="304" spans="2:15" s="153" customFormat="1" hidden="1" x14ac:dyDescent="0.2">
      <c r="B304" s="143">
        <f>'6. Material Costs'!I85</f>
        <v>0</v>
      </c>
      <c r="C304" s="143">
        <f>'6. Material Costs'!A85</f>
        <v>0</v>
      </c>
      <c r="D304" s="143">
        <f>'6. Material Costs'!B85</f>
        <v>0</v>
      </c>
      <c r="E304" s="143">
        <f>'6. Material Costs'!C85</f>
        <v>0</v>
      </c>
      <c r="F304" s="143">
        <f>'6. Material Costs'!D85</f>
        <v>0</v>
      </c>
      <c r="G304" s="151">
        <f>'6. Material Costs'!E85</f>
        <v>0</v>
      </c>
      <c r="H304" s="151">
        <f>'6. Material Costs'!F85</f>
        <v>0</v>
      </c>
      <c r="I304" s="151">
        <f>'6. Material Costs'!G85</f>
        <v>0</v>
      </c>
      <c r="J304" s="151">
        <f>'6. Material Costs'!H85</f>
        <v>0</v>
      </c>
      <c r="K304" s="186"/>
      <c r="L304" s="187"/>
      <c r="M304" s="147"/>
      <c r="N304" s="147"/>
      <c r="O304" s="147"/>
    </row>
    <row r="305" spans="2:15" s="153" customFormat="1" hidden="1" x14ac:dyDescent="0.2">
      <c r="B305" s="143">
        <f>'6. Material Costs'!I86</f>
        <v>0</v>
      </c>
      <c r="C305" s="143">
        <f>'6. Material Costs'!A86</f>
        <v>0</v>
      </c>
      <c r="D305" s="143">
        <f>'6. Material Costs'!B86</f>
        <v>0</v>
      </c>
      <c r="E305" s="143">
        <f>'6. Material Costs'!C86</f>
        <v>0</v>
      </c>
      <c r="F305" s="143">
        <f>'6. Material Costs'!D86</f>
        <v>0</v>
      </c>
      <c r="G305" s="151">
        <f>'6. Material Costs'!E86</f>
        <v>0</v>
      </c>
      <c r="H305" s="151">
        <f>'6. Material Costs'!F86</f>
        <v>0</v>
      </c>
      <c r="I305" s="151">
        <f>'6. Material Costs'!G86</f>
        <v>0</v>
      </c>
      <c r="J305" s="151">
        <f>'6. Material Costs'!H86</f>
        <v>0</v>
      </c>
      <c r="K305" s="186"/>
      <c r="L305" s="187"/>
      <c r="M305" s="147"/>
      <c r="N305" s="147"/>
      <c r="O305" s="147"/>
    </row>
    <row r="306" spans="2:15" s="153" customFormat="1" hidden="1" x14ac:dyDescent="0.2">
      <c r="B306" s="143">
        <f>'6. Material Costs'!I87</f>
        <v>0</v>
      </c>
      <c r="C306" s="143">
        <f>'6. Material Costs'!A87</f>
        <v>0</v>
      </c>
      <c r="D306" s="143">
        <f>'6. Material Costs'!B87</f>
        <v>0</v>
      </c>
      <c r="E306" s="143">
        <f>'6. Material Costs'!C87</f>
        <v>0</v>
      </c>
      <c r="F306" s="143">
        <f>'6. Material Costs'!D87</f>
        <v>0</v>
      </c>
      <c r="G306" s="151">
        <f>'6. Material Costs'!E87</f>
        <v>0</v>
      </c>
      <c r="H306" s="151">
        <f>'6. Material Costs'!F87</f>
        <v>0</v>
      </c>
      <c r="I306" s="151">
        <f>'6. Material Costs'!G87</f>
        <v>0</v>
      </c>
      <c r="J306" s="151">
        <f>'6. Material Costs'!H87</f>
        <v>0</v>
      </c>
      <c r="K306" s="186"/>
      <c r="L306" s="187"/>
      <c r="M306" s="147"/>
      <c r="N306" s="147"/>
      <c r="O306" s="147"/>
    </row>
    <row r="307" spans="2:15" s="153" customFormat="1" hidden="1" x14ac:dyDescent="0.2">
      <c r="B307" s="143">
        <f>'6. Material Costs'!I88</f>
        <v>0</v>
      </c>
      <c r="C307" s="143">
        <f>'6. Material Costs'!A88</f>
        <v>0</v>
      </c>
      <c r="D307" s="143">
        <f>'6. Material Costs'!B88</f>
        <v>0</v>
      </c>
      <c r="E307" s="143">
        <f>'6. Material Costs'!C88</f>
        <v>0</v>
      </c>
      <c r="F307" s="143">
        <f>'6. Material Costs'!D88</f>
        <v>0</v>
      </c>
      <c r="G307" s="151">
        <f>'6. Material Costs'!E88</f>
        <v>0</v>
      </c>
      <c r="H307" s="151">
        <f>'6. Material Costs'!F88</f>
        <v>0</v>
      </c>
      <c r="I307" s="151">
        <f>'6. Material Costs'!G88</f>
        <v>0</v>
      </c>
      <c r="J307" s="151">
        <f>'6. Material Costs'!H88</f>
        <v>0</v>
      </c>
      <c r="K307" s="186"/>
      <c r="L307" s="187"/>
      <c r="M307" s="147"/>
      <c r="N307" s="147"/>
      <c r="O307" s="147"/>
    </row>
    <row r="308" spans="2:15" s="153" customFormat="1" hidden="1" x14ac:dyDescent="0.2">
      <c r="B308" s="143">
        <f>'6. Material Costs'!I89</f>
        <v>0</v>
      </c>
      <c r="C308" s="143">
        <f>'6. Material Costs'!A89</f>
        <v>0</v>
      </c>
      <c r="D308" s="143">
        <f>'6. Material Costs'!B89</f>
        <v>0</v>
      </c>
      <c r="E308" s="143">
        <f>'6. Material Costs'!C89</f>
        <v>0</v>
      </c>
      <c r="F308" s="143">
        <f>'6. Material Costs'!D89</f>
        <v>0</v>
      </c>
      <c r="G308" s="151">
        <f>'6. Material Costs'!E89</f>
        <v>0</v>
      </c>
      <c r="H308" s="151">
        <f>'6. Material Costs'!F89</f>
        <v>0</v>
      </c>
      <c r="I308" s="151">
        <f>'6. Material Costs'!G89</f>
        <v>0</v>
      </c>
      <c r="J308" s="151">
        <f>'6. Material Costs'!H89</f>
        <v>0</v>
      </c>
      <c r="K308" s="186"/>
      <c r="L308" s="187"/>
      <c r="M308" s="147"/>
      <c r="N308" s="147"/>
      <c r="O308" s="147"/>
    </row>
    <row r="309" spans="2:15" s="153" customFormat="1" hidden="1" x14ac:dyDescent="0.2">
      <c r="B309" s="143">
        <f>'6. Material Costs'!I90</f>
        <v>0</v>
      </c>
      <c r="C309" s="143">
        <f>'6. Material Costs'!A90</f>
        <v>0</v>
      </c>
      <c r="D309" s="143">
        <f>'6. Material Costs'!B90</f>
        <v>0</v>
      </c>
      <c r="E309" s="143">
        <f>'6. Material Costs'!C90</f>
        <v>0</v>
      </c>
      <c r="F309" s="143">
        <f>'6. Material Costs'!D90</f>
        <v>0</v>
      </c>
      <c r="G309" s="151">
        <f>'6. Material Costs'!E90</f>
        <v>0</v>
      </c>
      <c r="H309" s="151">
        <f>'6. Material Costs'!F90</f>
        <v>0</v>
      </c>
      <c r="I309" s="151">
        <f>'6. Material Costs'!G90</f>
        <v>0</v>
      </c>
      <c r="J309" s="151">
        <f>'6. Material Costs'!H90</f>
        <v>0</v>
      </c>
      <c r="K309" s="186"/>
      <c r="L309" s="187"/>
      <c r="M309" s="147"/>
      <c r="N309" s="147"/>
      <c r="O309" s="147"/>
    </row>
    <row r="310" spans="2:15" s="153" customFormat="1" hidden="1" x14ac:dyDescent="0.2">
      <c r="B310" s="143">
        <f>'6. Material Costs'!I91</f>
        <v>0</v>
      </c>
      <c r="C310" s="143">
        <f>'6. Material Costs'!A91</f>
        <v>0</v>
      </c>
      <c r="D310" s="143">
        <f>'6. Material Costs'!B91</f>
        <v>0</v>
      </c>
      <c r="E310" s="143">
        <f>'6. Material Costs'!C91</f>
        <v>0</v>
      </c>
      <c r="F310" s="143">
        <f>'6. Material Costs'!D91</f>
        <v>0</v>
      </c>
      <c r="G310" s="151">
        <f>'6. Material Costs'!E91</f>
        <v>0</v>
      </c>
      <c r="H310" s="151">
        <f>'6. Material Costs'!F91</f>
        <v>0</v>
      </c>
      <c r="I310" s="151">
        <f>'6. Material Costs'!G91</f>
        <v>0</v>
      </c>
      <c r="J310" s="151">
        <f>'6. Material Costs'!H91</f>
        <v>0</v>
      </c>
      <c r="K310" s="186"/>
      <c r="L310" s="187"/>
      <c r="M310" s="147"/>
      <c r="N310" s="147"/>
      <c r="O310" s="147"/>
    </row>
    <row r="311" spans="2:15" s="153" customFormat="1" hidden="1" x14ac:dyDescent="0.2">
      <c r="B311" s="143">
        <f>'6. Material Costs'!I92</f>
        <v>0</v>
      </c>
      <c r="C311" s="143">
        <f>'6. Material Costs'!A92</f>
        <v>0</v>
      </c>
      <c r="D311" s="143">
        <f>'6. Material Costs'!B92</f>
        <v>0</v>
      </c>
      <c r="E311" s="143">
        <f>'6. Material Costs'!C92</f>
        <v>0</v>
      </c>
      <c r="F311" s="143">
        <f>'6. Material Costs'!D92</f>
        <v>0</v>
      </c>
      <c r="G311" s="151">
        <f>'6. Material Costs'!E92</f>
        <v>0</v>
      </c>
      <c r="H311" s="151">
        <f>'6. Material Costs'!F92</f>
        <v>0</v>
      </c>
      <c r="I311" s="151">
        <f>'6. Material Costs'!G92</f>
        <v>0</v>
      </c>
      <c r="J311" s="151">
        <f>'6. Material Costs'!H92</f>
        <v>0</v>
      </c>
      <c r="K311" s="186"/>
      <c r="L311" s="187"/>
      <c r="M311" s="147"/>
      <c r="N311" s="147"/>
      <c r="O311" s="147"/>
    </row>
    <row r="312" spans="2:15" s="153" customFormat="1" hidden="1" x14ac:dyDescent="0.2">
      <c r="B312" s="143">
        <f>'6. Material Costs'!I93</f>
        <v>0</v>
      </c>
      <c r="C312" s="143">
        <f>'6. Material Costs'!A93</f>
        <v>0</v>
      </c>
      <c r="D312" s="143">
        <f>'6. Material Costs'!B93</f>
        <v>0</v>
      </c>
      <c r="E312" s="143">
        <f>'6. Material Costs'!C93</f>
        <v>0</v>
      </c>
      <c r="F312" s="143">
        <f>'6. Material Costs'!D93</f>
        <v>0</v>
      </c>
      <c r="G312" s="151">
        <f>'6. Material Costs'!E93</f>
        <v>0</v>
      </c>
      <c r="H312" s="151">
        <f>'6. Material Costs'!F93</f>
        <v>0</v>
      </c>
      <c r="I312" s="151">
        <f>'6. Material Costs'!G93</f>
        <v>0</v>
      </c>
      <c r="J312" s="151">
        <f>'6. Material Costs'!H93</f>
        <v>0</v>
      </c>
      <c r="K312" s="186"/>
      <c r="L312" s="187"/>
      <c r="M312" s="147"/>
      <c r="N312" s="147"/>
      <c r="O312" s="147"/>
    </row>
    <row r="313" spans="2:15" s="153" customFormat="1" hidden="1" x14ac:dyDescent="0.2">
      <c r="B313" s="143">
        <f>'6. Material Costs'!I94</f>
        <v>0</v>
      </c>
      <c r="C313" s="143">
        <f>'6. Material Costs'!A94</f>
        <v>0</v>
      </c>
      <c r="D313" s="143">
        <f>'6. Material Costs'!B94</f>
        <v>0</v>
      </c>
      <c r="E313" s="143">
        <f>'6. Material Costs'!C94</f>
        <v>0</v>
      </c>
      <c r="F313" s="143">
        <f>'6. Material Costs'!D94</f>
        <v>0</v>
      </c>
      <c r="G313" s="151">
        <f>'6. Material Costs'!E94</f>
        <v>0</v>
      </c>
      <c r="H313" s="151">
        <f>'6. Material Costs'!F94</f>
        <v>0</v>
      </c>
      <c r="I313" s="151">
        <f>'6. Material Costs'!G94</f>
        <v>0</v>
      </c>
      <c r="J313" s="151">
        <f>'6. Material Costs'!H94</f>
        <v>0</v>
      </c>
      <c r="K313" s="186"/>
      <c r="L313" s="187"/>
      <c r="M313" s="147"/>
      <c r="N313" s="147"/>
      <c r="O313" s="147"/>
    </row>
    <row r="314" spans="2:15" s="153" customFormat="1" hidden="1" x14ac:dyDescent="0.2">
      <c r="B314" s="143">
        <f>'6. Material Costs'!I95</f>
        <v>0</v>
      </c>
      <c r="C314" s="143">
        <f>'6. Material Costs'!A95</f>
        <v>0</v>
      </c>
      <c r="D314" s="143">
        <f>'6. Material Costs'!B95</f>
        <v>0</v>
      </c>
      <c r="E314" s="143">
        <f>'6. Material Costs'!C95</f>
        <v>0</v>
      </c>
      <c r="F314" s="143">
        <f>'6. Material Costs'!D95</f>
        <v>0</v>
      </c>
      <c r="G314" s="151">
        <f>'6. Material Costs'!E95</f>
        <v>0</v>
      </c>
      <c r="H314" s="151">
        <f>'6. Material Costs'!F95</f>
        <v>0</v>
      </c>
      <c r="I314" s="151">
        <f>'6. Material Costs'!G95</f>
        <v>0</v>
      </c>
      <c r="J314" s="151">
        <f>'6. Material Costs'!H95</f>
        <v>0</v>
      </c>
      <c r="K314" s="186"/>
      <c r="L314" s="187"/>
      <c r="M314" s="147"/>
      <c r="N314" s="147"/>
      <c r="O314" s="147"/>
    </row>
    <row r="315" spans="2:15" s="153" customFormat="1" hidden="1" x14ac:dyDescent="0.2">
      <c r="B315" s="143">
        <f>'6. Material Costs'!I96</f>
        <v>0</v>
      </c>
      <c r="C315" s="143">
        <f>'6. Material Costs'!A96</f>
        <v>0</v>
      </c>
      <c r="D315" s="143">
        <f>'6. Material Costs'!B96</f>
        <v>0</v>
      </c>
      <c r="E315" s="143">
        <f>'6. Material Costs'!C96</f>
        <v>0</v>
      </c>
      <c r="F315" s="143">
        <f>'6. Material Costs'!D96</f>
        <v>0</v>
      </c>
      <c r="G315" s="151">
        <f>'6. Material Costs'!E96</f>
        <v>0</v>
      </c>
      <c r="H315" s="151">
        <f>'6. Material Costs'!F96</f>
        <v>0</v>
      </c>
      <c r="I315" s="151">
        <f>'6. Material Costs'!G96</f>
        <v>0</v>
      </c>
      <c r="J315" s="151">
        <f>'6. Material Costs'!H96</f>
        <v>0</v>
      </c>
      <c r="K315" s="186"/>
      <c r="L315" s="187"/>
      <c r="M315" s="147"/>
      <c r="N315" s="147"/>
      <c r="O315" s="147"/>
    </row>
    <row r="316" spans="2:15" s="153" customFormat="1" hidden="1" x14ac:dyDescent="0.2">
      <c r="B316" s="143">
        <f>'6. Material Costs'!I97</f>
        <v>0</v>
      </c>
      <c r="C316" s="143">
        <f>'6. Material Costs'!A97</f>
        <v>0</v>
      </c>
      <c r="D316" s="143">
        <f>'6. Material Costs'!B97</f>
        <v>0</v>
      </c>
      <c r="E316" s="143">
        <f>'6. Material Costs'!C97</f>
        <v>0</v>
      </c>
      <c r="F316" s="143">
        <f>'6. Material Costs'!D97</f>
        <v>0</v>
      </c>
      <c r="G316" s="151">
        <f>'6. Material Costs'!E97</f>
        <v>0</v>
      </c>
      <c r="H316" s="151">
        <f>'6. Material Costs'!F97</f>
        <v>0</v>
      </c>
      <c r="I316" s="151">
        <f>'6. Material Costs'!G97</f>
        <v>0</v>
      </c>
      <c r="J316" s="151">
        <f>'6. Material Costs'!H97</f>
        <v>0</v>
      </c>
      <c r="K316" s="186"/>
      <c r="L316" s="187"/>
      <c r="M316" s="147"/>
      <c r="N316" s="147"/>
      <c r="O316" s="147"/>
    </row>
    <row r="317" spans="2:15" s="153" customFormat="1" hidden="1" x14ac:dyDescent="0.2">
      <c r="B317" s="143">
        <f>'6. Material Costs'!I98</f>
        <v>0</v>
      </c>
      <c r="C317" s="143">
        <f>'6. Material Costs'!A98</f>
        <v>0</v>
      </c>
      <c r="D317" s="143">
        <f>'6. Material Costs'!B98</f>
        <v>0</v>
      </c>
      <c r="E317" s="143">
        <f>'6. Material Costs'!C98</f>
        <v>0</v>
      </c>
      <c r="F317" s="143">
        <f>'6. Material Costs'!D98</f>
        <v>0</v>
      </c>
      <c r="G317" s="151">
        <f>'6. Material Costs'!E98</f>
        <v>0</v>
      </c>
      <c r="H317" s="151">
        <f>'6. Material Costs'!F98</f>
        <v>0</v>
      </c>
      <c r="I317" s="151">
        <f>'6. Material Costs'!G98</f>
        <v>0</v>
      </c>
      <c r="J317" s="151">
        <f>'6. Material Costs'!H98</f>
        <v>0</v>
      </c>
      <c r="K317" s="186"/>
      <c r="L317" s="187"/>
      <c r="M317" s="147"/>
      <c r="N317" s="147"/>
      <c r="O317" s="147"/>
    </row>
    <row r="318" spans="2:15" s="153" customFormat="1" hidden="1" x14ac:dyDescent="0.2">
      <c r="B318" s="143">
        <f>'6. Material Costs'!I99</f>
        <v>0</v>
      </c>
      <c r="C318" s="143">
        <f>'6. Material Costs'!A99</f>
        <v>0</v>
      </c>
      <c r="D318" s="143">
        <f>'6. Material Costs'!B99</f>
        <v>0</v>
      </c>
      <c r="E318" s="143">
        <f>'6. Material Costs'!C99</f>
        <v>0</v>
      </c>
      <c r="F318" s="143">
        <f>'6. Material Costs'!D99</f>
        <v>0</v>
      </c>
      <c r="G318" s="151">
        <f>'6. Material Costs'!E99</f>
        <v>0</v>
      </c>
      <c r="H318" s="151">
        <f>'6. Material Costs'!F99</f>
        <v>0</v>
      </c>
      <c r="I318" s="151">
        <f>'6. Material Costs'!G99</f>
        <v>0</v>
      </c>
      <c r="J318" s="151">
        <f>'6. Material Costs'!H99</f>
        <v>0</v>
      </c>
      <c r="K318" s="186"/>
      <c r="L318" s="187"/>
      <c r="M318" s="147"/>
      <c r="N318" s="147"/>
      <c r="O318" s="147"/>
    </row>
    <row r="319" spans="2:15" s="153" customFormat="1" hidden="1" x14ac:dyDescent="0.2">
      <c r="B319" s="143">
        <f>'6. Material Costs'!I100</f>
        <v>0</v>
      </c>
      <c r="C319" s="143">
        <f>'6. Material Costs'!A100</f>
        <v>0</v>
      </c>
      <c r="D319" s="143">
        <f>'6. Material Costs'!B100</f>
        <v>0</v>
      </c>
      <c r="E319" s="143">
        <f>'6. Material Costs'!C100</f>
        <v>0</v>
      </c>
      <c r="F319" s="143">
        <f>'6. Material Costs'!D100</f>
        <v>0</v>
      </c>
      <c r="G319" s="151">
        <f>'6. Material Costs'!E100</f>
        <v>0</v>
      </c>
      <c r="H319" s="151">
        <f>'6. Material Costs'!F100</f>
        <v>0</v>
      </c>
      <c r="I319" s="151">
        <f>'6. Material Costs'!G100</f>
        <v>0</v>
      </c>
      <c r="J319" s="151">
        <f>'6. Material Costs'!H100</f>
        <v>0</v>
      </c>
      <c r="K319" s="186"/>
      <c r="L319" s="187"/>
      <c r="M319" s="147"/>
      <c r="N319" s="147"/>
      <c r="O319" s="147"/>
    </row>
    <row r="320" spans="2:15" s="153" customFormat="1" hidden="1" x14ac:dyDescent="0.2">
      <c r="B320" s="143">
        <f>'6. Material Costs'!I101</f>
        <v>0</v>
      </c>
      <c r="C320" s="143">
        <f>'6. Material Costs'!A101</f>
        <v>0</v>
      </c>
      <c r="D320" s="143">
        <f>'6. Material Costs'!B101</f>
        <v>0</v>
      </c>
      <c r="E320" s="143">
        <f>'6. Material Costs'!C101</f>
        <v>0</v>
      </c>
      <c r="F320" s="143">
        <f>'6. Material Costs'!D101</f>
        <v>0</v>
      </c>
      <c r="G320" s="151">
        <f>'6. Material Costs'!E101</f>
        <v>0</v>
      </c>
      <c r="H320" s="151">
        <f>'6. Material Costs'!F101</f>
        <v>0</v>
      </c>
      <c r="I320" s="151">
        <f>'6. Material Costs'!G101</f>
        <v>0</v>
      </c>
      <c r="J320" s="151">
        <f>'6. Material Costs'!H101</f>
        <v>0</v>
      </c>
      <c r="K320" s="186"/>
      <c r="L320" s="187"/>
      <c r="M320" s="147"/>
      <c r="N320" s="147"/>
      <c r="O320" s="147"/>
    </row>
    <row r="321" spans="2:15" s="153" customFormat="1" hidden="1" x14ac:dyDescent="0.2">
      <c r="B321" s="143">
        <f>'6. Material Costs'!I102</f>
        <v>0</v>
      </c>
      <c r="C321" s="143">
        <f>'6. Material Costs'!A102</f>
        <v>0</v>
      </c>
      <c r="D321" s="143">
        <f>'6. Material Costs'!B102</f>
        <v>0</v>
      </c>
      <c r="E321" s="143">
        <f>'6. Material Costs'!C102</f>
        <v>0</v>
      </c>
      <c r="F321" s="143">
        <f>'6. Material Costs'!D102</f>
        <v>0</v>
      </c>
      <c r="G321" s="151">
        <f>'6. Material Costs'!E102</f>
        <v>0</v>
      </c>
      <c r="H321" s="151">
        <f>'6. Material Costs'!F102</f>
        <v>0</v>
      </c>
      <c r="I321" s="151">
        <f>'6. Material Costs'!G102</f>
        <v>0</v>
      </c>
      <c r="J321" s="151">
        <f>'6. Material Costs'!H102</f>
        <v>0</v>
      </c>
      <c r="K321" s="186"/>
      <c r="L321" s="187"/>
      <c r="M321" s="147"/>
      <c r="N321" s="147"/>
      <c r="O321" s="147"/>
    </row>
    <row r="322" spans="2:15" s="153" customFormat="1" hidden="1" x14ac:dyDescent="0.2">
      <c r="B322" s="143">
        <f>'6. Material Costs'!I103</f>
        <v>0</v>
      </c>
      <c r="C322" s="143">
        <f>'6. Material Costs'!A103</f>
        <v>0</v>
      </c>
      <c r="D322" s="143">
        <f>'6. Material Costs'!B103</f>
        <v>0</v>
      </c>
      <c r="E322" s="143">
        <f>'6. Material Costs'!C103</f>
        <v>0</v>
      </c>
      <c r="F322" s="143">
        <f>'6. Material Costs'!D103</f>
        <v>0</v>
      </c>
      <c r="G322" s="151">
        <f>'6. Material Costs'!E103</f>
        <v>0</v>
      </c>
      <c r="H322" s="151">
        <f>'6. Material Costs'!F103</f>
        <v>0</v>
      </c>
      <c r="I322" s="151">
        <f>'6. Material Costs'!G103</f>
        <v>0</v>
      </c>
      <c r="J322" s="151">
        <f>'6. Material Costs'!H103</f>
        <v>0</v>
      </c>
      <c r="K322" s="186"/>
      <c r="L322" s="187"/>
      <c r="M322" s="147"/>
      <c r="N322" s="147"/>
      <c r="O322" s="147"/>
    </row>
    <row r="323" spans="2:15" s="153" customFormat="1" hidden="1" x14ac:dyDescent="0.2">
      <c r="B323" s="143">
        <f>'6. Material Costs'!I104</f>
        <v>0</v>
      </c>
      <c r="C323" s="143">
        <f>'6. Material Costs'!A104</f>
        <v>0</v>
      </c>
      <c r="D323" s="143">
        <f>'6. Material Costs'!B104</f>
        <v>0</v>
      </c>
      <c r="E323" s="143">
        <f>'6. Material Costs'!C104</f>
        <v>0</v>
      </c>
      <c r="F323" s="143">
        <f>'6. Material Costs'!D104</f>
        <v>0</v>
      </c>
      <c r="G323" s="151">
        <f>'6. Material Costs'!E104</f>
        <v>0</v>
      </c>
      <c r="H323" s="151">
        <f>'6. Material Costs'!F104</f>
        <v>0</v>
      </c>
      <c r="I323" s="151">
        <f>'6. Material Costs'!G104</f>
        <v>0</v>
      </c>
      <c r="J323" s="151">
        <f>'6. Material Costs'!H104</f>
        <v>0</v>
      </c>
      <c r="K323" s="186"/>
      <c r="L323" s="187"/>
      <c r="M323" s="147"/>
      <c r="N323" s="147"/>
      <c r="O323" s="147"/>
    </row>
    <row r="324" spans="2:15" s="153" customFormat="1" hidden="1" x14ac:dyDescent="0.2">
      <c r="B324" s="143">
        <f>'6. Material Costs'!I105</f>
        <v>0</v>
      </c>
      <c r="C324" s="143">
        <f>'6. Material Costs'!A105</f>
        <v>0</v>
      </c>
      <c r="D324" s="143">
        <f>'6. Material Costs'!B105</f>
        <v>0</v>
      </c>
      <c r="E324" s="143">
        <f>'6. Material Costs'!C105</f>
        <v>0</v>
      </c>
      <c r="F324" s="143">
        <f>'6. Material Costs'!D105</f>
        <v>0</v>
      </c>
      <c r="G324" s="151">
        <f>'6. Material Costs'!E105</f>
        <v>0</v>
      </c>
      <c r="H324" s="151">
        <f>'6. Material Costs'!F105</f>
        <v>0</v>
      </c>
      <c r="I324" s="151">
        <f>'6. Material Costs'!G105</f>
        <v>0</v>
      </c>
      <c r="J324" s="151">
        <f>'6. Material Costs'!H105</f>
        <v>0</v>
      </c>
      <c r="K324" s="186"/>
      <c r="L324" s="187"/>
      <c r="M324" s="147"/>
      <c r="N324" s="147"/>
      <c r="O324" s="147"/>
    </row>
    <row r="325" spans="2:15" s="153" customFormat="1" hidden="1" x14ac:dyDescent="0.2">
      <c r="B325" s="143">
        <f>'6. Material Costs'!I106</f>
        <v>0</v>
      </c>
      <c r="C325" s="143">
        <f>'6. Material Costs'!A106</f>
        <v>0</v>
      </c>
      <c r="D325" s="143">
        <f>'6. Material Costs'!B106</f>
        <v>0</v>
      </c>
      <c r="E325" s="143">
        <f>'6. Material Costs'!C106</f>
        <v>0</v>
      </c>
      <c r="F325" s="143">
        <f>'6. Material Costs'!D106</f>
        <v>0</v>
      </c>
      <c r="G325" s="151">
        <f>'6. Material Costs'!E106</f>
        <v>0</v>
      </c>
      <c r="H325" s="151">
        <f>'6. Material Costs'!F106</f>
        <v>0</v>
      </c>
      <c r="I325" s="151">
        <f>'6. Material Costs'!G106</f>
        <v>0</v>
      </c>
      <c r="J325" s="151">
        <f>'6. Material Costs'!H106</f>
        <v>0</v>
      </c>
      <c r="K325" s="186"/>
      <c r="L325" s="187"/>
      <c r="M325" s="147"/>
      <c r="N325" s="147"/>
      <c r="O325" s="147"/>
    </row>
    <row r="326" spans="2:15" s="153" customFormat="1" hidden="1" x14ac:dyDescent="0.2">
      <c r="B326" s="143">
        <f>'6. Material Costs'!I107</f>
        <v>0</v>
      </c>
      <c r="C326" s="143">
        <f>'6. Material Costs'!A107</f>
        <v>0</v>
      </c>
      <c r="D326" s="143">
        <f>'6. Material Costs'!B107</f>
        <v>0</v>
      </c>
      <c r="E326" s="143">
        <f>'6. Material Costs'!C107</f>
        <v>0</v>
      </c>
      <c r="F326" s="143">
        <f>'6. Material Costs'!D107</f>
        <v>0</v>
      </c>
      <c r="G326" s="151">
        <f>'6. Material Costs'!E107</f>
        <v>0</v>
      </c>
      <c r="H326" s="151">
        <f>'6. Material Costs'!F107</f>
        <v>0</v>
      </c>
      <c r="I326" s="151">
        <f>'6. Material Costs'!G107</f>
        <v>0</v>
      </c>
      <c r="J326" s="151">
        <f>'6. Material Costs'!H107</f>
        <v>0</v>
      </c>
      <c r="K326" s="186"/>
      <c r="L326" s="187"/>
      <c r="M326" s="147"/>
      <c r="N326" s="147"/>
      <c r="O326" s="147"/>
    </row>
    <row r="327" spans="2:15" s="153" customFormat="1" x14ac:dyDescent="0.2">
      <c r="B327"/>
      <c r="C327" s="158"/>
      <c r="D327" s="158"/>
      <c r="E327" s="158"/>
      <c r="F327" s="158"/>
      <c r="G327" s="158"/>
      <c r="H327" s="158"/>
      <c r="I327" s="180" t="s">
        <v>104</v>
      </c>
      <c r="J327" s="179">
        <f>SUBTOTAL(9,J227:J326)</f>
        <v>0</v>
      </c>
      <c r="K327" s="179">
        <f>SUBTOTAL(9,K227:K326)</f>
        <v>0</v>
      </c>
      <c r="L327" s="158"/>
      <c r="M327" s="147"/>
      <c r="N327" s="147"/>
      <c r="O327" s="147"/>
    </row>
    <row r="328" spans="2:15" s="153" customFormat="1" x14ac:dyDescent="0.2">
      <c r="B328"/>
      <c r="C328"/>
      <c r="D328"/>
      <c r="E328"/>
      <c r="F328"/>
      <c r="G328"/>
      <c r="H328"/>
      <c r="I328"/>
      <c r="J328"/>
      <c r="K328"/>
      <c r="L328"/>
      <c r="M328" s="147"/>
      <c r="N328" s="147"/>
      <c r="O328" s="147"/>
    </row>
    <row r="329" spans="2:15" s="153" customFormat="1" ht="23.25" x14ac:dyDescent="0.35">
      <c r="B329"/>
      <c r="C329" s="175" t="s">
        <v>283</v>
      </c>
      <c r="D329" s="158"/>
      <c r="E329" s="158"/>
      <c r="F329" s="158"/>
      <c r="G329" s="158"/>
      <c r="H329" s="158"/>
      <c r="I329" s="158"/>
      <c r="J329" s="158"/>
      <c r="K329" s="158"/>
      <c r="L329" s="158"/>
      <c r="M329" s="147"/>
      <c r="N329" s="147"/>
      <c r="O329" s="147"/>
    </row>
    <row r="330" spans="2:15" s="153" customFormat="1" ht="45" customHeight="1" x14ac:dyDescent="0.2">
      <c r="B330" s="167" t="s">
        <v>103</v>
      </c>
      <c r="C330" s="155" t="s">
        <v>0</v>
      </c>
      <c r="D330" s="155" t="s">
        <v>36</v>
      </c>
      <c r="E330" s="155" t="s">
        <v>1</v>
      </c>
      <c r="F330" s="155" t="s">
        <v>2</v>
      </c>
      <c r="G330" s="155" t="s">
        <v>37</v>
      </c>
      <c r="H330" s="155" t="s">
        <v>24</v>
      </c>
      <c r="I330" s="155" t="s">
        <v>92</v>
      </c>
      <c r="J330" s="157" t="s">
        <v>38</v>
      </c>
      <c r="K330" s="144" t="s">
        <v>111</v>
      </c>
      <c r="L330" s="144" t="s">
        <v>112</v>
      </c>
      <c r="M330" s="147"/>
      <c r="N330" s="147"/>
      <c r="O330" s="147"/>
    </row>
    <row r="331" spans="2:15" s="153" customFormat="1" hidden="1" x14ac:dyDescent="0.2">
      <c r="B331" s="143">
        <f>'7. Subcontractors &amp; Consultant'!I8</f>
        <v>0</v>
      </c>
      <c r="C331" s="171">
        <f>'7. Subcontractors &amp; Consultant'!A8</f>
        <v>0</v>
      </c>
      <c r="D331" s="171">
        <f>'7. Subcontractors &amp; Consultant'!B8</f>
        <v>0</v>
      </c>
      <c r="E331" s="171" t="str">
        <f>'7. Subcontractors &amp; Consultant'!C8</f>
        <v xml:space="preserve"> </v>
      </c>
      <c r="F331" s="171">
        <f>'7. Subcontractors &amp; Consultant'!D8</f>
        <v>0</v>
      </c>
      <c r="G331" s="172">
        <f>'7. Subcontractors &amp; Consultant'!E8</f>
        <v>0</v>
      </c>
      <c r="H331" s="172">
        <f>'7. Subcontractors &amp; Consultant'!F8</f>
        <v>0</v>
      </c>
      <c r="I331" s="172">
        <f>'7. Subcontractors &amp; Consultant'!G8</f>
        <v>0</v>
      </c>
      <c r="J331" s="172">
        <f>'7. Subcontractors &amp; Consultant'!H8</f>
        <v>0</v>
      </c>
      <c r="K331" s="188"/>
      <c r="L331" s="189"/>
      <c r="M331"/>
      <c r="N331" s="147"/>
      <c r="O331" s="147"/>
    </row>
    <row r="332" spans="2:15" s="153" customFormat="1" hidden="1" x14ac:dyDescent="0.2">
      <c r="B332" s="143">
        <f>'7. Subcontractors &amp; Consultant'!I9</f>
        <v>0</v>
      </c>
      <c r="C332" s="143">
        <f>'7. Subcontractors &amp; Consultant'!A9</f>
        <v>0</v>
      </c>
      <c r="D332" s="143">
        <f>'7. Subcontractors &amp; Consultant'!B9</f>
        <v>0</v>
      </c>
      <c r="E332" s="143">
        <f>'7. Subcontractors &amp; Consultant'!C9</f>
        <v>0</v>
      </c>
      <c r="F332" s="143">
        <f>'7. Subcontractors &amp; Consultant'!D9</f>
        <v>0</v>
      </c>
      <c r="G332" s="151">
        <f>'7. Subcontractors &amp; Consultant'!E9</f>
        <v>0</v>
      </c>
      <c r="H332" s="151">
        <f>'7. Subcontractors &amp; Consultant'!F9</f>
        <v>0</v>
      </c>
      <c r="I332" s="151">
        <f>'7. Subcontractors &amp; Consultant'!G9</f>
        <v>0</v>
      </c>
      <c r="J332" s="151">
        <f>'7. Subcontractors &amp; Consultant'!H9</f>
        <v>0</v>
      </c>
      <c r="K332" s="186"/>
      <c r="L332" s="187"/>
      <c r="M332"/>
      <c r="N332"/>
      <c r="O332"/>
    </row>
    <row r="333" spans="2:15" s="153" customFormat="1" hidden="1" x14ac:dyDescent="0.2">
      <c r="B333" s="143">
        <f>'7. Subcontractors &amp; Consultant'!I10</f>
        <v>0</v>
      </c>
      <c r="C333" s="143">
        <f>'7. Subcontractors &amp; Consultant'!A10</f>
        <v>0</v>
      </c>
      <c r="D333" s="143">
        <f>'7. Subcontractors &amp; Consultant'!B10</f>
        <v>0</v>
      </c>
      <c r="E333" s="143">
        <f>'7. Subcontractors &amp; Consultant'!C10</f>
        <v>0</v>
      </c>
      <c r="F333" s="143">
        <f>'7. Subcontractors &amp; Consultant'!D10</f>
        <v>0</v>
      </c>
      <c r="G333" s="151">
        <f>'7. Subcontractors &amp; Consultant'!E10</f>
        <v>0</v>
      </c>
      <c r="H333" s="151">
        <f>'7. Subcontractors &amp; Consultant'!F10</f>
        <v>0</v>
      </c>
      <c r="I333" s="151">
        <f>'7. Subcontractors &amp; Consultant'!G10</f>
        <v>0</v>
      </c>
      <c r="J333" s="151">
        <f>'7. Subcontractors &amp; Consultant'!H10</f>
        <v>0</v>
      </c>
      <c r="K333" s="186"/>
      <c r="L333" s="187"/>
      <c r="M333"/>
      <c r="N333"/>
      <c r="O333"/>
    </row>
    <row r="334" spans="2:15" s="153" customFormat="1" hidden="1" x14ac:dyDescent="0.2">
      <c r="B334" s="143">
        <f>'7. Subcontractors &amp; Consultant'!I11</f>
        <v>0</v>
      </c>
      <c r="C334" s="143">
        <f>'7. Subcontractors &amp; Consultant'!A11</f>
        <v>0</v>
      </c>
      <c r="D334" s="143">
        <f>'7. Subcontractors &amp; Consultant'!B11</f>
        <v>0</v>
      </c>
      <c r="E334" s="143">
        <f>'7. Subcontractors &amp; Consultant'!C11</f>
        <v>0</v>
      </c>
      <c r="F334" s="143">
        <f>'7. Subcontractors &amp; Consultant'!D11</f>
        <v>0</v>
      </c>
      <c r="G334" s="151">
        <f>'7. Subcontractors &amp; Consultant'!E11</f>
        <v>0</v>
      </c>
      <c r="H334" s="151">
        <f>'7. Subcontractors &amp; Consultant'!F11</f>
        <v>0</v>
      </c>
      <c r="I334" s="151">
        <f>'7. Subcontractors &amp; Consultant'!G11</f>
        <v>0</v>
      </c>
      <c r="J334" s="151">
        <f>'7. Subcontractors &amp; Consultant'!H11</f>
        <v>0</v>
      </c>
      <c r="K334" s="186"/>
      <c r="L334" s="187"/>
      <c r="M334" s="156"/>
      <c r="N334"/>
      <c r="O334"/>
    </row>
    <row r="335" spans="2:15" s="153" customFormat="1" hidden="1" x14ac:dyDescent="0.2">
      <c r="B335" s="143">
        <f>'7. Subcontractors &amp; Consultant'!I12</f>
        <v>0</v>
      </c>
      <c r="C335" s="143">
        <f>'7. Subcontractors &amp; Consultant'!A12</f>
        <v>0</v>
      </c>
      <c r="D335" s="143">
        <f>'7. Subcontractors &amp; Consultant'!B12</f>
        <v>0</v>
      </c>
      <c r="E335" s="143">
        <f>'7. Subcontractors &amp; Consultant'!C12</f>
        <v>0</v>
      </c>
      <c r="F335" s="143">
        <f>'7. Subcontractors &amp; Consultant'!D12</f>
        <v>0</v>
      </c>
      <c r="G335" s="151">
        <f>'7. Subcontractors &amp; Consultant'!E12</f>
        <v>0</v>
      </c>
      <c r="H335" s="151">
        <f>'7. Subcontractors &amp; Consultant'!F12</f>
        <v>0</v>
      </c>
      <c r="I335" s="151">
        <f>'7. Subcontractors &amp; Consultant'!G12</f>
        <v>0</v>
      </c>
      <c r="J335" s="151">
        <f>'7. Subcontractors &amp; Consultant'!H12</f>
        <v>0</v>
      </c>
      <c r="K335" s="186"/>
      <c r="L335" s="187"/>
      <c r="M335" s="147"/>
      <c r="N335"/>
      <c r="O335"/>
    </row>
    <row r="336" spans="2:15" s="153" customFormat="1" hidden="1" x14ac:dyDescent="0.2">
      <c r="B336" s="143">
        <f>'7. Subcontractors &amp; Consultant'!I13</f>
        <v>0</v>
      </c>
      <c r="C336" s="143">
        <f>'7. Subcontractors &amp; Consultant'!A13</f>
        <v>0</v>
      </c>
      <c r="D336" s="143">
        <f>'7. Subcontractors &amp; Consultant'!B13</f>
        <v>0</v>
      </c>
      <c r="E336" s="143">
        <f>'7. Subcontractors &amp; Consultant'!C13</f>
        <v>0</v>
      </c>
      <c r="F336" s="143">
        <f>'7. Subcontractors &amp; Consultant'!D13</f>
        <v>0</v>
      </c>
      <c r="G336" s="151">
        <f>'7. Subcontractors &amp; Consultant'!E13</f>
        <v>0</v>
      </c>
      <c r="H336" s="151">
        <f>'7. Subcontractors &amp; Consultant'!F13</f>
        <v>0</v>
      </c>
      <c r="I336" s="151">
        <f>'7. Subcontractors &amp; Consultant'!G13</f>
        <v>0</v>
      </c>
      <c r="J336" s="151">
        <f>'7. Subcontractors &amp; Consultant'!H13</f>
        <v>0</v>
      </c>
      <c r="K336" s="186"/>
      <c r="L336" s="187"/>
      <c r="M336" s="147"/>
      <c r="N336"/>
      <c r="O336"/>
    </row>
    <row r="337" spans="2:15" s="153" customFormat="1" hidden="1" x14ac:dyDescent="0.2">
      <c r="B337" s="143">
        <f>'7. Subcontractors &amp; Consultant'!I14</f>
        <v>0</v>
      </c>
      <c r="C337" s="143">
        <f>'7. Subcontractors &amp; Consultant'!A14</f>
        <v>0</v>
      </c>
      <c r="D337" s="143">
        <f>'7. Subcontractors &amp; Consultant'!B14</f>
        <v>0</v>
      </c>
      <c r="E337" s="143">
        <f>'7. Subcontractors &amp; Consultant'!C14</f>
        <v>0</v>
      </c>
      <c r="F337" s="143">
        <f>'7. Subcontractors &amp; Consultant'!D14</f>
        <v>0</v>
      </c>
      <c r="G337" s="151">
        <f>'7. Subcontractors &amp; Consultant'!E14</f>
        <v>0</v>
      </c>
      <c r="H337" s="151">
        <f>'7. Subcontractors &amp; Consultant'!F14</f>
        <v>0</v>
      </c>
      <c r="I337" s="151">
        <f>'7. Subcontractors &amp; Consultant'!G14</f>
        <v>0</v>
      </c>
      <c r="J337" s="151">
        <f>'7. Subcontractors &amp; Consultant'!H14</f>
        <v>0</v>
      </c>
      <c r="K337" s="186"/>
      <c r="L337" s="187"/>
      <c r="M337" s="147"/>
      <c r="N337"/>
      <c r="O337"/>
    </row>
    <row r="338" spans="2:15" s="153" customFormat="1" hidden="1" x14ac:dyDescent="0.2">
      <c r="B338" s="143">
        <f>'7. Subcontractors &amp; Consultant'!I15</f>
        <v>0</v>
      </c>
      <c r="C338" s="143">
        <f>'7. Subcontractors &amp; Consultant'!A15</f>
        <v>0</v>
      </c>
      <c r="D338" s="143">
        <f>'7. Subcontractors &amp; Consultant'!B15</f>
        <v>0</v>
      </c>
      <c r="E338" s="143">
        <f>'7. Subcontractors &amp; Consultant'!C15</f>
        <v>0</v>
      </c>
      <c r="F338" s="143">
        <f>'7. Subcontractors &amp; Consultant'!D15</f>
        <v>0</v>
      </c>
      <c r="G338" s="151">
        <f>'7. Subcontractors &amp; Consultant'!E15</f>
        <v>0</v>
      </c>
      <c r="H338" s="151">
        <f>'7. Subcontractors &amp; Consultant'!F15</f>
        <v>0</v>
      </c>
      <c r="I338" s="151">
        <f>'7. Subcontractors &amp; Consultant'!G15</f>
        <v>0</v>
      </c>
      <c r="J338" s="151">
        <f>'7. Subcontractors &amp; Consultant'!H15</f>
        <v>0</v>
      </c>
      <c r="K338" s="186"/>
      <c r="L338" s="187"/>
      <c r="M338" s="147"/>
      <c r="N338"/>
      <c r="O338"/>
    </row>
    <row r="339" spans="2:15" s="153" customFormat="1" hidden="1" x14ac:dyDescent="0.2">
      <c r="B339" s="143">
        <f>'7. Subcontractors &amp; Consultant'!I16</f>
        <v>0</v>
      </c>
      <c r="C339" s="143">
        <f>'7. Subcontractors &amp; Consultant'!A16</f>
        <v>0</v>
      </c>
      <c r="D339" s="143">
        <f>'7. Subcontractors &amp; Consultant'!B16</f>
        <v>0</v>
      </c>
      <c r="E339" s="143">
        <f>'7. Subcontractors &amp; Consultant'!C16</f>
        <v>0</v>
      </c>
      <c r="F339" s="143">
        <f>'7. Subcontractors &amp; Consultant'!D16</f>
        <v>0</v>
      </c>
      <c r="G339" s="151">
        <f>'7. Subcontractors &amp; Consultant'!E16</f>
        <v>0</v>
      </c>
      <c r="H339" s="151">
        <f>'7. Subcontractors &amp; Consultant'!F16</f>
        <v>0</v>
      </c>
      <c r="I339" s="151">
        <f>'7. Subcontractors &amp; Consultant'!G16</f>
        <v>0</v>
      </c>
      <c r="J339" s="151">
        <f>'7. Subcontractors &amp; Consultant'!H16</f>
        <v>0</v>
      </c>
      <c r="K339" s="186"/>
      <c r="L339" s="187"/>
      <c r="M339" s="147"/>
      <c r="N339"/>
      <c r="O339"/>
    </row>
    <row r="340" spans="2:15" s="153" customFormat="1" hidden="1" x14ac:dyDescent="0.2">
      <c r="B340" s="143">
        <f>'7. Subcontractors &amp; Consultant'!I17</f>
        <v>0</v>
      </c>
      <c r="C340" s="143">
        <f>'7. Subcontractors &amp; Consultant'!A17</f>
        <v>0</v>
      </c>
      <c r="D340" s="143">
        <f>'7. Subcontractors &amp; Consultant'!B17</f>
        <v>0</v>
      </c>
      <c r="E340" s="143">
        <f>'7. Subcontractors &amp; Consultant'!C17</f>
        <v>0</v>
      </c>
      <c r="F340" s="143">
        <f>'7. Subcontractors &amp; Consultant'!D17</f>
        <v>0</v>
      </c>
      <c r="G340" s="151">
        <f>'7. Subcontractors &amp; Consultant'!E17</f>
        <v>0</v>
      </c>
      <c r="H340" s="151">
        <f>'7. Subcontractors &amp; Consultant'!F17</f>
        <v>0</v>
      </c>
      <c r="I340" s="151">
        <f>'7. Subcontractors &amp; Consultant'!G17</f>
        <v>0</v>
      </c>
      <c r="J340" s="151">
        <f>'7. Subcontractors &amp; Consultant'!H17</f>
        <v>0</v>
      </c>
      <c r="K340" s="186"/>
      <c r="L340" s="187"/>
      <c r="M340" s="147"/>
      <c r="N340"/>
      <c r="O340"/>
    </row>
    <row r="341" spans="2:15" s="153" customFormat="1" hidden="1" x14ac:dyDescent="0.2">
      <c r="B341" s="143">
        <f>'7. Subcontractors &amp; Consultant'!I18</f>
        <v>0</v>
      </c>
      <c r="C341" s="143">
        <f>'7. Subcontractors &amp; Consultant'!A18</f>
        <v>0</v>
      </c>
      <c r="D341" s="143">
        <f>'7. Subcontractors &amp; Consultant'!B18</f>
        <v>0</v>
      </c>
      <c r="E341" s="143">
        <f>'7. Subcontractors &amp; Consultant'!C18</f>
        <v>0</v>
      </c>
      <c r="F341" s="143">
        <f>'7. Subcontractors &amp; Consultant'!D18</f>
        <v>0</v>
      </c>
      <c r="G341" s="151">
        <f>'7. Subcontractors &amp; Consultant'!E18</f>
        <v>0</v>
      </c>
      <c r="H341" s="151">
        <f>'7. Subcontractors &amp; Consultant'!F18</f>
        <v>0</v>
      </c>
      <c r="I341" s="151">
        <f>'7. Subcontractors &amp; Consultant'!G18</f>
        <v>0</v>
      </c>
      <c r="J341" s="151">
        <f>'7. Subcontractors &amp; Consultant'!H18</f>
        <v>0</v>
      </c>
      <c r="K341" s="186"/>
      <c r="L341" s="187"/>
      <c r="M341" s="147"/>
      <c r="N341"/>
      <c r="O341"/>
    </row>
    <row r="342" spans="2:15" s="153" customFormat="1" hidden="1" x14ac:dyDescent="0.2">
      <c r="B342" s="143">
        <f>'7. Subcontractors &amp; Consultant'!I19</f>
        <v>0</v>
      </c>
      <c r="C342" s="143">
        <f>'7. Subcontractors &amp; Consultant'!A19</f>
        <v>0</v>
      </c>
      <c r="D342" s="143">
        <f>'7. Subcontractors &amp; Consultant'!B19</f>
        <v>0</v>
      </c>
      <c r="E342" s="143">
        <f>'7. Subcontractors &amp; Consultant'!C19</f>
        <v>0</v>
      </c>
      <c r="F342" s="143">
        <f>'7. Subcontractors &amp; Consultant'!D19</f>
        <v>0</v>
      </c>
      <c r="G342" s="151">
        <f>'7. Subcontractors &amp; Consultant'!E19</f>
        <v>0</v>
      </c>
      <c r="H342" s="151">
        <f>'7. Subcontractors &amp; Consultant'!F19</f>
        <v>0</v>
      </c>
      <c r="I342" s="151">
        <f>'7. Subcontractors &amp; Consultant'!G19</f>
        <v>0</v>
      </c>
      <c r="J342" s="151">
        <f>'7. Subcontractors &amp; Consultant'!H19</f>
        <v>0</v>
      </c>
      <c r="K342" s="186"/>
      <c r="L342" s="187"/>
      <c r="M342" s="147"/>
      <c r="N342"/>
      <c r="O342"/>
    </row>
    <row r="343" spans="2:15" s="153" customFormat="1" hidden="1" x14ac:dyDescent="0.2">
      <c r="B343" s="143">
        <f>'7. Subcontractors &amp; Consultant'!I20</f>
        <v>0</v>
      </c>
      <c r="C343" s="143">
        <f>'7. Subcontractors &amp; Consultant'!A20</f>
        <v>0</v>
      </c>
      <c r="D343" s="143">
        <f>'7. Subcontractors &amp; Consultant'!B20</f>
        <v>0</v>
      </c>
      <c r="E343" s="143">
        <f>'7. Subcontractors &amp; Consultant'!C20</f>
        <v>0</v>
      </c>
      <c r="F343" s="143">
        <f>'7. Subcontractors &amp; Consultant'!D20</f>
        <v>0</v>
      </c>
      <c r="G343" s="151">
        <f>'7. Subcontractors &amp; Consultant'!E20</f>
        <v>0</v>
      </c>
      <c r="H343" s="151">
        <f>'7. Subcontractors &amp; Consultant'!F20</f>
        <v>0</v>
      </c>
      <c r="I343" s="151">
        <f>'7. Subcontractors &amp; Consultant'!G20</f>
        <v>0</v>
      </c>
      <c r="J343" s="151">
        <f>'7. Subcontractors &amp; Consultant'!H20</f>
        <v>0</v>
      </c>
      <c r="K343" s="186"/>
      <c r="L343" s="187"/>
      <c r="M343" s="147"/>
      <c r="N343"/>
      <c r="O343"/>
    </row>
    <row r="344" spans="2:15" s="153" customFormat="1" hidden="1" x14ac:dyDescent="0.2">
      <c r="B344" s="143">
        <f>'7. Subcontractors &amp; Consultant'!I21</f>
        <v>0</v>
      </c>
      <c r="C344" s="143">
        <f>'7. Subcontractors &amp; Consultant'!A21</f>
        <v>0</v>
      </c>
      <c r="D344" s="143">
        <f>'7. Subcontractors &amp; Consultant'!B21</f>
        <v>0</v>
      </c>
      <c r="E344" s="143">
        <f>'7. Subcontractors &amp; Consultant'!C21</f>
        <v>0</v>
      </c>
      <c r="F344" s="143">
        <f>'7. Subcontractors &amp; Consultant'!D21</f>
        <v>0</v>
      </c>
      <c r="G344" s="151">
        <f>'7. Subcontractors &amp; Consultant'!E21</f>
        <v>0</v>
      </c>
      <c r="H344" s="151">
        <f>'7. Subcontractors &amp; Consultant'!F21</f>
        <v>0</v>
      </c>
      <c r="I344" s="151">
        <f>'7. Subcontractors &amp; Consultant'!G21</f>
        <v>0</v>
      </c>
      <c r="J344" s="151">
        <f>'7. Subcontractors &amp; Consultant'!H21</f>
        <v>0</v>
      </c>
      <c r="K344" s="186"/>
      <c r="L344" s="187"/>
      <c r="M344" s="147"/>
      <c r="N344"/>
      <c r="O344"/>
    </row>
    <row r="345" spans="2:15" hidden="1" x14ac:dyDescent="0.2">
      <c r="B345" s="143">
        <f>'7. Subcontractors &amp; Consultant'!I22</f>
        <v>0</v>
      </c>
      <c r="C345" s="143">
        <f>'7. Subcontractors &amp; Consultant'!A22</f>
        <v>0</v>
      </c>
      <c r="D345" s="143">
        <f>'7. Subcontractors &amp; Consultant'!B22</f>
        <v>0</v>
      </c>
      <c r="E345" s="143">
        <f>'7. Subcontractors &amp; Consultant'!C22</f>
        <v>0</v>
      </c>
      <c r="F345" s="143">
        <f>'7. Subcontractors &amp; Consultant'!D22</f>
        <v>0</v>
      </c>
      <c r="G345" s="151">
        <f>'7. Subcontractors &amp; Consultant'!E22</f>
        <v>0</v>
      </c>
      <c r="H345" s="151">
        <f>'7. Subcontractors &amp; Consultant'!F22</f>
        <v>0</v>
      </c>
      <c r="I345" s="151">
        <f>'7. Subcontractors &amp; Consultant'!G22</f>
        <v>0</v>
      </c>
      <c r="J345" s="151">
        <f>'7. Subcontractors &amp; Consultant'!H22</f>
        <v>0</v>
      </c>
      <c r="K345" s="186"/>
      <c r="L345" s="187"/>
      <c r="M345" s="147"/>
    </row>
    <row r="346" spans="2:15" hidden="1" x14ac:dyDescent="0.2">
      <c r="B346" s="143">
        <f>'7. Subcontractors &amp; Consultant'!I23</f>
        <v>0</v>
      </c>
      <c r="C346" s="143">
        <f>'7. Subcontractors &amp; Consultant'!A23</f>
        <v>0</v>
      </c>
      <c r="D346" s="143">
        <f>'7. Subcontractors &amp; Consultant'!B23</f>
        <v>0</v>
      </c>
      <c r="E346" s="143">
        <f>'7. Subcontractors &amp; Consultant'!C23</f>
        <v>0</v>
      </c>
      <c r="F346" s="143">
        <f>'7. Subcontractors &amp; Consultant'!D23</f>
        <v>0</v>
      </c>
      <c r="G346" s="151">
        <f>'7. Subcontractors &amp; Consultant'!E23</f>
        <v>0</v>
      </c>
      <c r="H346" s="151">
        <f>'7. Subcontractors &amp; Consultant'!F23</f>
        <v>0</v>
      </c>
      <c r="I346" s="151">
        <f>'7. Subcontractors &amp; Consultant'!G23</f>
        <v>0</v>
      </c>
      <c r="J346" s="151">
        <f>'7. Subcontractors &amp; Consultant'!H23</f>
        <v>0</v>
      </c>
      <c r="K346" s="186"/>
      <c r="L346" s="187"/>
      <c r="M346" s="147"/>
    </row>
    <row r="347" spans="2:15" hidden="1" x14ac:dyDescent="0.2">
      <c r="B347" s="143">
        <f>'7. Subcontractors &amp; Consultant'!I24</f>
        <v>0</v>
      </c>
      <c r="C347" s="143">
        <f>'7. Subcontractors &amp; Consultant'!A24</f>
        <v>0</v>
      </c>
      <c r="D347" s="143">
        <f>'7. Subcontractors &amp; Consultant'!B24</f>
        <v>0</v>
      </c>
      <c r="E347" s="143">
        <f>'7. Subcontractors &amp; Consultant'!C24</f>
        <v>0</v>
      </c>
      <c r="F347" s="143">
        <f>'7. Subcontractors &amp; Consultant'!D24</f>
        <v>0</v>
      </c>
      <c r="G347" s="151">
        <f>'7. Subcontractors &amp; Consultant'!E24</f>
        <v>0</v>
      </c>
      <c r="H347" s="151">
        <f>'7. Subcontractors &amp; Consultant'!F24</f>
        <v>0</v>
      </c>
      <c r="I347" s="151">
        <f>'7. Subcontractors &amp; Consultant'!G24</f>
        <v>0</v>
      </c>
      <c r="J347" s="151">
        <f>'7. Subcontractors &amp; Consultant'!H24</f>
        <v>0</v>
      </c>
      <c r="K347" s="186"/>
      <c r="L347" s="187"/>
      <c r="M347" s="147"/>
    </row>
    <row r="348" spans="2:15" hidden="1" x14ac:dyDescent="0.2">
      <c r="B348" s="143">
        <f>'7. Subcontractors &amp; Consultant'!I25</f>
        <v>0</v>
      </c>
      <c r="C348" s="143">
        <f>'7. Subcontractors &amp; Consultant'!A25</f>
        <v>0</v>
      </c>
      <c r="D348" s="143">
        <f>'7. Subcontractors &amp; Consultant'!B25</f>
        <v>0</v>
      </c>
      <c r="E348" s="143">
        <f>'7. Subcontractors &amp; Consultant'!C25</f>
        <v>0</v>
      </c>
      <c r="F348" s="143">
        <f>'7. Subcontractors &amp; Consultant'!D25</f>
        <v>0</v>
      </c>
      <c r="G348" s="151">
        <f>'7. Subcontractors &amp; Consultant'!E25</f>
        <v>0</v>
      </c>
      <c r="H348" s="151">
        <f>'7. Subcontractors &amp; Consultant'!F25</f>
        <v>0</v>
      </c>
      <c r="I348" s="151">
        <f>'7. Subcontractors &amp; Consultant'!G25</f>
        <v>0</v>
      </c>
      <c r="J348" s="151">
        <f>'7. Subcontractors &amp; Consultant'!H25</f>
        <v>0</v>
      </c>
      <c r="K348" s="186"/>
      <c r="L348" s="187"/>
      <c r="M348" s="147"/>
    </row>
    <row r="349" spans="2:15" hidden="1" x14ac:dyDescent="0.2">
      <c r="B349" s="143">
        <f>'7. Subcontractors &amp; Consultant'!I26</f>
        <v>0</v>
      </c>
      <c r="C349" s="143">
        <f>'7. Subcontractors &amp; Consultant'!A26</f>
        <v>0</v>
      </c>
      <c r="D349" s="143">
        <f>'7. Subcontractors &amp; Consultant'!B26</f>
        <v>0</v>
      </c>
      <c r="E349" s="143">
        <f>'7. Subcontractors &amp; Consultant'!C26</f>
        <v>0</v>
      </c>
      <c r="F349" s="143">
        <f>'7. Subcontractors &amp; Consultant'!D26</f>
        <v>0</v>
      </c>
      <c r="G349" s="151">
        <f>'7. Subcontractors &amp; Consultant'!E26</f>
        <v>0</v>
      </c>
      <c r="H349" s="151">
        <f>'7. Subcontractors &amp; Consultant'!F26</f>
        <v>0</v>
      </c>
      <c r="I349" s="151">
        <f>'7. Subcontractors &amp; Consultant'!G26</f>
        <v>0</v>
      </c>
      <c r="J349" s="151">
        <f>'7. Subcontractors &amp; Consultant'!H26</f>
        <v>0</v>
      </c>
      <c r="K349" s="186"/>
      <c r="L349" s="187"/>
      <c r="M349" s="147"/>
    </row>
    <row r="350" spans="2:15" hidden="1" x14ac:dyDescent="0.2">
      <c r="B350" s="143">
        <f>'7. Subcontractors &amp; Consultant'!I27</f>
        <v>0</v>
      </c>
      <c r="C350" s="143">
        <f>'7. Subcontractors &amp; Consultant'!A27</f>
        <v>0</v>
      </c>
      <c r="D350" s="143">
        <f>'7. Subcontractors &amp; Consultant'!B27</f>
        <v>0</v>
      </c>
      <c r="E350" s="143">
        <f>'7. Subcontractors &amp; Consultant'!C27</f>
        <v>0</v>
      </c>
      <c r="F350" s="143">
        <f>'7. Subcontractors &amp; Consultant'!D27</f>
        <v>0</v>
      </c>
      <c r="G350" s="151">
        <f>'7. Subcontractors &amp; Consultant'!E27</f>
        <v>0</v>
      </c>
      <c r="H350" s="151">
        <f>'7. Subcontractors &amp; Consultant'!F27</f>
        <v>0</v>
      </c>
      <c r="I350" s="151">
        <f>'7. Subcontractors &amp; Consultant'!G27</f>
        <v>0</v>
      </c>
      <c r="J350" s="151">
        <f>'7. Subcontractors &amp; Consultant'!H27</f>
        <v>0</v>
      </c>
      <c r="K350" s="186"/>
      <c r="L350" s="187"/>
      <c r="M350" s="147"/>
    </row>
    <row r="351" spans="2:15" hidden="1" x14ac:dyDescent="0.2">
      <c r="B351" s="143">
        <f>'7. Subcontractors &amp; Consultant'!I28</f>
        <v>0</v>
      </c>
      <c r="C351" s="143">
        <f>'7. Subcontractors &amp; Consultant'!A28</f>
        <v>0</v>
      </c>
      <c r="D351" s="143">
        <f>'7. Subcontractors &amp; Consultant'!B28</f>
        <v>0</v>
      </c>
      <c r="E351" s="143">
        <f>'7. Subcontractors &amp; Consultant'!C28</f>
        <v>0</v>
      </c>
      <c r="F351" s="143">
        <f>'7. Subcontractors &amp; Consultant'!D28</f>
        <v>0</v>
      </c>
      <c r="G351" s="151">
        <f>'7. Subcontractors &amp; Consultant'!E28</f>
        <v>0</v>
      </c>
      <c r="H351" s="151">
        <f>'7. Subcontractors &amp; Consultant'!F28</f>
        <v>0</v>
      </c>
      <c r="I351" s="151">
        <f>'7. Subcontractors &amp; Consultant'!G28</f>
        <v>0</v>
      </c>
      <c r="J351" s="151">
        <f>'7. Subcontractors &amp; Consultant'!H28</f>
        <v>0</v>
      </c>
      <c r="K351" s="186"/>
      <c r="L351" s="187"/>
      <c r="M351" s="147"/>
    </row>
    <row r="352" spans="2:15" hidden="1" x14ac:dyDescent="0.2">
      <c r="B352" s="143">
        <f>'7. Subcontractors &amp; Consultant'!I29</f>
        <v>0</v>
      </c>
      <c r="C352" s="143">
        <f>'7. Subcontractors &amp; Consultant'!A29</f>
        <v>0</v>
      </c>
      <c r="D352" s="143">
        <f>'7. Subcontractors &amp; Consultant'!B29</f>
        <v>0</v>
      </c>
      <c r="E352" s="143">
        <f>'7. Subcontractors &amp; Consultant'!C29</f>
        <v>0</v>
      </c>
      <c r="F352" s="143">
        <f>'7. Subcontractors &amp; Consultant'!D29</f>
        <v>0</v>
      </c>
      <c r="G352" s="151">
        <f>'7. Subcontractors &amp; Consultant'!E29</f>
        <v>0</v>
      </c>
      <c r="H352" s="151">
        <f>'7. Subcontractors &amp; Consultant'!F29</f>
        <v>0</v>
      </c>
      <c r="I352" s="151">
        <f>'7. Subcontractors &amp; Consultant'!G29</f>
        <v>0</v>
      </c>
      <c r="J352" s="151">
        <f>'7. Subcontractors &amp; Consultant'!H29</f>
        <v>0</v>
      </c>
      <c r="K352" s="186"/>
      <c r="L352" s="187"/>
      <c r="M352" s="147"/>
    </row>
    <row r="353" spans="2:13" hidden="1" x14ac:dyDescent="0.2">
      <c r="B353" s="143">
        <f>'7. Subcontractors &amp; Consultant'!I30</f>
        <v>0</v>
      </c>
      <c r="C353" s="143">
        <f>'7. Subcontractors &amp; Consultant'!A30</f>
        <v>0</v>
      </c>
      <c r="D353" s="143">
        <f>'7. Subcontractors &amp; Consultant'!B30</f>
        <v>0</v>
      </c>
      <c r="E353" s="143">
        <f>'7. Subcontractors &amp; Consultant'!C30</f>
        <v>0</v>
      </c>
      <c r="F353" s="143">
        <f>'7. Subcontractors &amp; Consultant'!D30</f>
        <v>0</v>
      </c>
      <c r="G353" s="151">
        <f>'7. Subcontractors &amp; Consultant'!E30</f>
        <v>0</v>
      </c>
      <c r="H353" s="151">
        <f>'7. Subcontractors &amp; Consultant'!F30</f>
        <v>0</v>
      </c>
      <c r="I353" s="151">
        <f>'7. Subcontractors &amp; Consultant'!G30</f>
        <v>0</v>
      </c>
      <c r="J353" s="151">
        <f>'7. Subcontractors &amp; Consultant'!H30</f>
        <v>0</v>
      </c>
      <c r="K353" s="186"/>
      <c r="L353" s="187"/>
      <c r="M353" s="147"/>
    </row>
    <row r="354" spans="2:13" hidden="1" x14ac:dyDescent="0.2">
      <c r="B354" s="143">
        <f>'7. Subcontractors &amp; Consultant'!I31</f>
        <v>0</v>
      </c>
      <c r="C354" s="143">
        <f>'7. Subcontractors &amp; Consultant'!A31</f>
        <v>0</v>
      </c>
      <c r="D354" s="143">
        <f>'7. Subcontractors &amp; Consultant'!B31</f>
        <v>0</v>
      </c>
      <c r="E354" s="143">
        <f>'7. Subcontractors &amp; Consultant'!C31</f>
        <v>0</v>
      </c>
      <c r="F354" s="143">
        <f>'7. Subcontractors &amp; Consultant'!D31</f>
        <v>0</v>
      </c>
      <c r="G354" s="151">
        <f>'7. Subcontractors &amp; Consultant'!E31</f>
        <v>0</v>
      </c>
      <c r="H354" s="151">
        <f>'7. Subcontractors &amp; Consultant'!F31</f>
        <v>0</v>
      </c>
      <c r="I354" s="151">
        <f>'7. Subcontractors &amp; Consultant'!G31</f>
        <v>0</v>
      </c>
      <c r="J354" s="151">
        <f>'7. Subcontractors &amp; Consultant'!H31</f>
        <v>0</v>
      </c>
      <c r="K354" s="186"/>
      <c r="L354" s="187"/>
      <c r="M354" s="147"/>
    </row>
    <row r="355" spans="2:13" hidden="1" x14ac:dyDescent="0.2">
      <c r="B355" s="143">
        <f>'7. Subcontractors &amp; Consultant'!I32</f>
        <v>0</v>
      </c>
      <c r="C355" s="143">
        <f>'7. Subcontractors &amp; Consultant'!A32</f>
        <v>0</v>
      </c>
      <c r="D355" s="143">
        <f>'7. Subcontractors &amp; Consultant'!B32</f>
        <v>0</v>
      </c>
      <c r="E355" s="143">
        <f>'7. Subcontractors &amp; Consultant'!C32</f>
        <v>0</v>
      </c>
      <c r="F355" s="143">
        <f>'7. Subcontractors &amp; Consultant'!D32</f>
        <v>0</v>
      </c>
      <c r="G355" s="151">
        <f>'7. Subcontractors &amp; Consultant'!E32</f>
        <v>0</v>
      </c>
      <c r="H355" s="151">
        <f>'7. Subcontractors &amp; Consultant'!F32</f>
        <v>0</v>
      </c>
      <c r="I355" s="151">
        <f>'7. Subcontractors &amp; Consultant'!G32</f>
        <v>0</v>
      </c>
      <c r="J355" s="151">
        <f>'7. Subcontractors &amp; Consultant'!H32</f>
        <v>0</v>
      </c>
      <c r="K355" s="186"/>
      <c r="L355" s="187"/>
      <c r="M355" s="147"/>
    </row>
    <row r="356" spans="2:13" hidden="1" x14ac:dyDescent="0.2">
      <c r="B356" s="143">
        <f>'7. Subcontractors &amp; Consultant'!I33</f>
        <v>0</v>
      </c>
      <c r="C356" s="143">
        <f>'7. Subcontractors &amp; Consultant'!A33</f>
        <v>0</v>
      </c>
      <c r="D356" s="143">
        <f>'7. Subcontractors &amp; Consultant'!B33</f>
        <v>0</v>
      </c>
      <c r="E356" s="143">
        <f>'7. Subcontractors &amp; Consultant'!C33</f>
        <v>0</v>
      </c>
      <c r="F356" s="143">
        <f>'7. Subcontractors &amp; Consultant'!D33</f>
        <v>0</v>
      </c>
      <c r="G356" s="151">
        <f>'7. Subcontractors &amp; Consultant'!E33</f>
        <v>0</v>
      </c>
      <c r="H356" s="151">
        <f>'7. Subcontractors &amp; Consultant'!F33</f>
        <v>0</v>
      </c>
      <c r="I356" s="151">
        <f>'7. Subcontractors &amp; Consultant'!G33</f>
        <v>0</v>
      </c>
      <c r="J356" s="151">
        <f>'7. Subcontractors &amp; Consultant'!H33</f>
        <v>0</v>
      </c>
      <c r="K356" s="186"/>
      <c r="L356" s="187"/>
      <c r="M356" s="147"/>
    </row>
    <row r="357" spans="2:13" hidden="1" x14ac:dyDescent="0.2">
      <c r="B357" s="143">
        <f>'7. Subcontractors &amp; Consultant'!I34</f>
        <v>0</v>
      </c>
      <c r="C357" s="143">
        <f>'7. Subcontractors &amp; Consultant'!A34</f>
        <v>0</v>
      </c>
      <c r="D357" s="143">
        <f>'7. Subcontractors &amp; Consultant'!B34</f>
        <v>0</v>
      </c>
      <c r="E357" s="143">
        <f>'7. Subcontractors &amp; Consultant'!C34</f>
        <v>0</v>
      </c>
      <c r="F357" s="143">
        <f>'7. Subcontractors &amp; Consultant'!D34</f>
        <v>0</v>
      </c>
      <c r="G357" s="151">
        <f>'7. Subcontractors &amp; Consultant'!E34</f>
        <v>0</v>
      </c>
      <c r="H357" s="151">
        <f>'7. Subcontractors &amp; Consultant'!F34</f>
        <v>0</v>
      </c>
      <c r="I357" s="151">
        <f>'7. Subcontractors &amp; Consultant'!G34</f>
        <v>0</v>
      </c>
      <c r="J357" s="151">
        <f>'7. Subcontractors &amp; Consultant'!H34</f>
        <v>0</v>
      </c>
      <c r="K357" s="186"/>
      <c r="L357" s="187"/>
      <c r="M357" s="147"/>
    </row>
    <row r="358" spans="2:13" hidden="1" x14ac:dyDescent="0.2">
      <c r="B358" s="143">
        <f>'7. Subcontractors &amp; Consultant'!I35</f>
        <v>0</v>
      </c>
      <c r="C358" s="143">
        <f>'7. Subcontractors &amp; Consultant'!A35</f>
        <v>0</v>
      </c>
      <c r="D358" s="143">
        <f>'7. Subcontractors &amp; Consultant'!B35</f>
        <v>0</v>
      </c>
      <c r="E358" s="143">
        <f>'7. Subcontractors &amp; Consultant'!C35</f>
        <v>0</v>
      </c>
      <c r="F358" s="143">
        <f>'7. Subcontractors &amp; Consultant'!D35</f>
        <v>0</v>
      </c>
      <c r="G358" s="151">
        <f>'7. Subcontractors &amp; Consultant'!E35</f>
        <v>0</v>
      </c>
      <c r="H358" s="151">
        <f>'7. Subcontractors &amp; Consultant'!F35</f>
        <v>0</v>
      </c>
      <c r="I358" s="151">
        <f>'7. Subcontractors &amp; Consultant'!G35</f>
        <v>0</v>
      </c>
      <c r="J358" s="151">
        <f>'7. Subcontractors &amp; Consultant'!H35</f>
        <v>0</v>
      </c>
      <c r="K358" s="186"/>
      <c r="L358" s="187"/>
      <c r="M358" s="147"/>
    </row>
    <row r="359" spans="2:13" hidden="1" x14ac:dyDescent="0.2">
      <c r="B359" s="143">
        <f>'7. Subcontractors &amp; Consultant'!I36</f>
        <v>0</v>
      </c>
      <c r="C359" s="143">
        <f>'7. Subcontractors &amp; Consultant'!A36</f>
        <v>0</v>
      </c>
      <c r="D359" s="143">
        <f>'7. Subcontractors &amp; Consultant'!B36</f>
        <v>0</v>
      </c>
      <c r="E359" s="143">
        <f>'7. Subcontractors &amp; Consultant'!C36</f>
        <v>0</v>
      </c>
      <c r="F359" s="143">
        <f>'7. Subcontractors &amp; Consultant'!D36</f>
        <v>0</v>
      </c>
      <c r="G359" s="151">
        <f>'7. Subcontractors &amp; Consultant'!E36</f>
        <v>0</v>
      </c>
      <c r="H359" s="151">
        <f>'7. Subcontractors &amp; Consultant'!F36</f>
        <v>0</v>
      </c>
      <c r="I359" s="151">
        <f>'7. Subcontractors &amp; Consultant'!G36</f>
        <v>0</v>
      </c>
      <c r="J359" s="151">
        <f>'7. Subcontractors &amp; Consultant'!H36</f>
        <v>0</v>
      </c>
      <c r="K359" s="186"/>
      <c r="L359" s="187"/>
      <c r="M359" s="147"/>
    </row>
    <row r="360" spans="2:13" hidden="1" x14ac:dyDescent="0.2">
      <c r="B360" s="143">
        <f>'7. Subcontractors &amp; Consultant'!I37</f>
        <v>0</v>
      </c>
      <c r="C360" s="143">
        <f>'7. Subcontractors &amp; Consultant'!A37</f>
        <v>0</v>
      </c>
      <c r="D360" s="143">
        <f>'7. Subcontractors &amp; Consultant'!B37</f>
        <v>0</v>
      </c>
      <c r="E360" s="143">
        <f>'7. Subcontractors &amp; Consultant'!C37</f>
        <v>0</v>
      </c>
      <c r="F360" s="143">
        <f>'7. Subcontractors &amp; Consultant'!D37</f>
        <v>0</v>
      </c>
      <c r="G360" s="151">
        <f>'7. Subcontractors &amp; Consultant'!E37</f>
        <v>0</v>
      </c>
      <c r="H360" s="151">
        <f>'7. Subcontractors &amp; Consultant'!F37</f>
        <v>0</v>
      </c>
      <c r="I360" s="151">
        <f>'7. Subcontractors &amp; Consultant'!G37</f>
        <v>0</v>
      </c>
      <c r="J360" s="151">
        <f>'7. Subcontractors &amp; Consultant'!H37</f>
        <v>0</v>
      </c>
      <c r="K360" s="186"/>
      <c r="L360" s="187"/>
      <c r="M360" s="147"/>
    </row>
    <row r="361" spans="2:13" hidden="1" x14ac:dyDescent="0.2">
      <c r="B361" s="143">
        <f>'7. Subcontractors &amp; Consultant'!I38</f>
        <v>0</v>
      </c>
      <c r="C361" s="143">
        <f>'7. Subcontractors &amp; Consultant'!A38</f>
        <v>0</v>
      </c>
      <c r="D361" s="143">
        <f>'7. Subcontractors &amp; Consultant'!B38</f>
        <v>0</v>
      </c>
      <c r="E361" s="143">
        <f>'7. Subcontractors &amp; Consultant'!C38</f>
        <v>0</v>
      </c>
      <c r="F361" s="143">
        <f>'7. Subcontractors &amp; Consultant'!D38</f>
        <v>0</v>
      </c>
      <c r="G361" s="151">
        <f>'7. Subcontractors &amp; Consultant'!E38</f>
        <v>0</v>
      </c>
      <c r="H361" s="151">
        <f>'7. Subcontractors &amp; Consultant'!F38</f>
        <v>0</v>
      </c>
      <c r="I361" s="151">
        <f>'7. Subcontractors &amp; Consultant'!G38</f>
        <v>0</v>
      </c>
      <c r="J361" s="151">
        <f>'7. Subcontractors &amp; Consultant'!H38</f>
        <v>0</v>
      </c>
      <c r="K361" s="186"/>
      <c r="L361" s="187"/>
      <c r="M361" s="147"/>
    </row>
    <row r="362" spans="2:13" hidden="1" x14ac:dyDescent="0.2">
      <c r="B362" s="143">
        <f>'7. Subcontractors &amp; Consultant'!I39</f>
        <v>0</v>
      </c>
      <c r="C362" s="143">
        <f>'7. Subcontractors &amp; Consultant'!A39</f>
        <v>0</v>
      </c>
      <c r="D362" s="143">
        <f>'7. Subcontractors &amp; Consultant'!B39</f>
        <v>0</v>
      </c>
      <c r="E362" s="143">
        <f>'7. Subcontractors &amp; Consultant'!C39</f>
        <v>0</v>
      </c>
      <c r="F362" s="143">
        <f>'7. Subcontractors &amp; Consultant'!D39</f>
        <v>0</v>
      </c>
      <c r="G362" s="151">
        <f>'7. Subcontractors &amp; Consultant'!E39</f>
        <v>0</v>
      </c>
      <c r="H362" s="151">
        <f>'7. Subcontractors &amp; Consultant'!F39</f>
        <v>0</v>
      </c>
      <c r="I362" s="151">
        <f>'7. Subcontractors &amp; Consultant'!G39</f>
        <v>0</v>
      </c>
      <c r="J362" s="151">
        <f>'7. Subcontractors &amp; Consultant'!H39</f>
        <v>0</v>
      </c>
      <c r="K362" s="186"/>
      <c r="L362" s="187"/>
      <c r="M362" s="147"/>
    </row>
    <row r="363" spans="2:13" hidden="1" x14ac:dyDescent="0.2">
      <c r="B363" s="143">
        <f>'7. Subcontractors &amp; Consultant'!I40</f>
        <v>0</v>
      </c>
      <c r="C363" s="143">
        <f>'7. Subcontractors &amp; Consultant'!A40</f>
        <v>0</v>
      </c>
      <c r="D363" s="143">
        <f>'7. Subcontractors &amp; Consultant'!B40</f>
        <v>0</v>
      </c>
      <c r="E363" s="143">
        <f>'7. Subcontractors &amp; Consultant'!C40</f>
        <v>0</v>
      </c>
      <c r="F363" s="143">
        <f>'7. Subcontractors &amp; Consultant'!D40</f>
        <v>0</v>
      </c>
      <c r="G363" s="151">
        <f>'7. Subcontractors &amp; Consultant'!E40</f>
        <v>0</v>
      </c>
      <c r="H363" s="151">
        <f>'7. Subcontractors &amp; Consultant'!F40</f>
        <v>0</v>
      </c>
      <c r="I363" s="151">
        <f>'7. Subcontractors &amp; Consultant'!G40</f>
        <v>0</v>
      </c>
      <c r="J363" s="151">
        <f>'7. Subcontractors &amp; Consultant'!H40</f>
        <v>0</v>
      </c>
      <c r="K363" s="186"/>
      <c r="L363" s="187"/>
      <c r="M363" s="147"/>
    </row>
    <row r="364" spans="2:13" hidden="1" x14ac:dyDescent="0.2">
      <c r="B364" s="143">
        <f>'7. Subcontractors &amp; Consultant'!I41</f>
        <v>0</v>
      </c>
      <c r="C364" s="143">
        <f>'7. Subcontractors &amp; Consultant'!A41</f>
        <v>0</v>
      </c>
      <c r="D364" s="143">
        <f>'7. Subcontractors &amp; Consultant'!B41</f>
        <v>0</v>
      </c>
      <c r="E364" s="143">
        <f>'7. Subcontractors &amp; Consultant'!C41</f>
        <v>0</v>
      </c>
      <c r="F364" s="143">
        <f>'7. Subcontractors &amp; Consultant'!D41</f>
        <v>0</v>
      </c>
      <c r="G364" s="151">
        <f>'7. Subcontractors &amp; Consultant'!E41</f>
        <v>0</v>
      </c>
      <c r="H364" s="151">
        <f>'7. Subcontractors &amp; Consultant'!F41</f>
        <v>0</v>
      </c>
      <c r="I364" s="151">
        <f>'7. Subcontractors &amp; Consultant'!G41</f>
        <v>0</v>
      </c>
      <c r="J364" s="151">
        <f>'7. Subcontractors &amp; Consultant'!H41</f>
        <v>0</v>
      </c>
      <c r="K364" s="186"/>
      <c r="L364" s="187"/>
      <c r="M364" s="147"/>
    </row>
    <row r="365" spans="2:13" hidden="1" x14ac:dyDescent="0.2">
      <c r="B365" s="143">
        <f>'7. Subcontractors &amp; Consultant'!I42</f>
        <v>0</v>
      </c>
      <c r="C365" s="143">
        <f>'7. Subcontractors &amp; Consultant'!A42</f>
        <v>0</v>
      </c>
      <c r="D365" s="143">
        <f>'7. Subcontractors &amp; Consultant'!B42</f>
        <v>0</v>
      </c>
      <c r="E365" s="143">
        <f>'7. Subcontractors &amp; Consultant'!C42</f>
        <v>0</v>
      </c>
      <c r="F365" s="143">
        <f>'7. Subcontractors &amp; Consultant'!D42</f>
        <v>0</v>
      </c>
      <c r="G365" s="151">
        <f>'7. Subcontractors &amp; Consultant'!E42</f>
        <v>0</v>
      </c>
      <c r="H365" s="151">
        <f>'7. Subcontractors &amp; Consultant'!F42</f>
        <v>0</v>
      </c>
      <c r="I365" s="151">
        <f>'7. Subcontractors &amp; Consultant'!G42</f>
        <v>0</v>
      </c>
      <c r="J365" s="151">
        <f>'7. Subcontractors &amp; Consultant'!H42</f>
        <v>0</v>
      </c>
      <c r="K365" s="186"/>
      <c r="L365" s="187"/>
      <c r="M365" s="147"/>
    </row>
    <row r="366" spans="2:13" hidden="1" x14ac:dyDescent="0.2">
      <c r="B366" s="143">
        <f>'7. Subcontractors &amp; Consultant'!I43</f>
        <v>0</v>
      </c>
      <c r="C366" s="143">
        <f>'7. Subcontractors &amp; Consultant'!A43</f>
        <v>0</v>
      </c>
      <c r="D366" s="143">
        <f>'7. Subcontractors &amp; Consultant'!B43</f>
        <v>0</v>
      </c>
      <c r="E366" s="143">
        <f>'7. Subcontractors &amp; Consultant'!C43</f>
        <v>0</v>
      </c>
      <c r="F366" s="143">
        <f>'7. Subcontractors &amp; Consultant'!D43</f>
        <v>0</v>
      </c>
      <c r="G366" s="151">
        <f>'7. Subcontractors &amp; Consultant'!E43</f>
        <v>0</v>
      </c>
      <c r="H366" s="151">
        <f>'7. Subcontractors &amp; Consultant'!F43</f>
        <v>0</v>
      </c>
      <c r="I366" s="151">
        <f>'7. Subcontractors &amp; Consultant'!G43</f>
        <v>0</v>
      </c>
      <c r="J366" s="151">
        <f>'7. Subcontractors &amp; Consultant'!H43</f>
        <v>0</v>
      </c>
      <c r="K366" s="186"/>
      <c r="L366" s="187"/>
      <c r="M366" s="147"/>
    </row>
    <row r="367" spans="2:13" hidden="1" x14ac:dyDescent="0.2">
      <c r="B367" s="143">
        <f>'7. Subcontractors &amp; Consultant'!I44</f>
        <v>0</v>
      </c>
      <c r="C367" s="143">
        <f>'7. Subcontractors &amp; Consultant'!A44</f>
        <v>0</v>
      </c>
      <c r="D367" s="143">
        <f>'7. Subcontractors &amp; Consultant'!B44</f>
        <v>0</v>
      </c>
      <c r="E367" s="143">
        <f>'7. Subcontractors &amp; Consultant'!C44</f>
        <v>0</v>
      </c>
      <c r="F367" s="143">
        <f>'7. Subcontractors &amp; Consultant'!D44</f>
        <v>0</v>
      </c>
      <c r="G367" s="151">
        <f>'7. Subcontractors &amp; Consultant'!E44</f>
        <v>0</v>
      </c>
      <c r="H367" s="151">
        <f>'7. Subcontractors &amp; Consultant'!F44</f>
        <v>0</v>
      </c>
      <c r="I367" s="151">
        <f>'7. Subcontractors &amp; Consultant'!G44</f>
        <v>0</v>
      </c>
      <c r="J367" s="151">
        <f>'7. Subcontractors &amp; Consultant'!H44</f>
        <v>0</v>
      </c>
      <c r="K367" s="186"/>
      <c r="L367" s="187"/>
      <c r="M367" s="147"/>
    </row>
    <row r="368" spans="2:13" hidden="1" x14ac:dyDescent="0.2">
      <c r="B368" s="143">
        <f>'7. Subcontractors &amp; Consultant'!I45</f>
        <v>0</v>
      </c>
      <c r="C368" s="143">
        <f>'7. Subcontractors &amp; Consultant'!A45</f>
        <v>0</v>
      </c>
      <c r="D368" s="143">
        <f>'7. Subcontractors &amp; Consultant'!B45</f>
        <v>0</v>
      </c>
      <c r="E368" s="143">
        <f>'7. Subcontractors &amp; Consultant'!C45</f>
        <v>0</v>
      </c>
      <c r="F368" s="143">
        <f>'7. Subcontractors &amp; Consultant'!D45</f>
        <v>0</v>
      </c>
      <c r="G368" s="151">
        <f>'7. Subcontractors &amp; Consultant'!E45</f>
        <v>0</v>
      </c>
      <c r="H368" s="151">
        <f>'7. Subcontractors &amp; Consultant'!F45</f>
        <v>0</v>
      </c>
      <c r="I368" s="151">
        <f>'7. Subcontractors &amp; Consultant'!G45</f>
        <v>0</v>
      </c>
      <c r="J368" s="151">
        <f>'7. Subcontractors &amp; Consultant'!H45</f>
        <v>0</v>
      </c>
      <c r="K368" s="186"/>
      <c r="L368" s="187"/>
      <c r="M368" s="147"/>
    </row>
    <row r="369" spans="2:13" hidden="1" x14ac:dyDescent="0.2">
      <c r="B369" s="143">
        <f>'7. Subcontractors &amp; Consultant'!I46</f>
        <v>0</v>
      </c>
      <c r="C369" s="143">
        <f>'7. Subcontractors &amp; Consultant'!A46</f>
        <v>0</v>
      </c>
      <c r="D369" s="143">
        <f>'7. Subcontractors &amp; Consultant'!B46</f>
        <v>0</v>
      </c>
      <c r="E369" s="143">
        <f>'7. Subcontractors &amp; Consultant'!C46</f>
        <v>0</v>
      </c>
      <c r="F369" s="143">
        <f>'7. Subcontractors &amp; Consultant'!D46</f>
        <v>0</v>
      </c>
      <c r="G369" s="151">
        <f>'7. Subcontractors &amp; Consultant'!E46</f>
        <v>0</v>
      </c>
      <c r="H369" s="151">
        <f>'7. Subcontractors &amp; Consultant'!F46</f>
        <v>0</v>
      </c>
      <c r="I369" s="151">
        <f>'7. Subcontractors &amp; Consultant'!G46</f>
        <v>0</v>
      </c>
      <c r="J369" s="151">
        <f>'7. Subcontractors &amp; Consultant'!H46</f>
        <v>0</v>
      </c>
      <c r="K369" s="186"/>
      <c r="L369" s="187"/>
      <c r="M369" s="147"/>
    </row>
    <row r="370" spans="2:13" hidden="1" x14ac:dyDescent="0.2">
      <c r="B370" s="143">
        <f>'7. Subcontractors &amp; Consultant'!I47</f>
        <v>0</v>
      </c>
      <c r="C370" s="143">
        <f>'7. Subcontractors &amp; Consultant'!A47</f>
        <v>0</v>
      </c>
      <c r="D370" s="143">
        <f>'7. Subcontractors &amp; Consultant'!B47</f>
        <v>0</v>
      </c>
      <c r="E370" s="143">
        <f>'7. Subcontractors &amp; Consultant'!C47</f>
        <v>0</v>
      </c>
      <c r="F370" s="143">
        <f>'7. Subcontractors &amp; Consultant'!D47</f>
        <v>0</v>
      </c>
      <c r="G370" s="151">
        <f>'7. Subcontractors &amp; Consultant'!E47</f>
        <v>0</v>
      </c>
      <c r="H370" s="151">
        <f>'7. Subcontractors &amp; Consultant'!F47</f>
        <v>0</v>
      </c>
      <c r="I370" s="151">
        <f>'7. Subcontractors &amp; Consultant'!G47</f>
        <v>0</v>
      </c>
      <c r="J370" s="151">
        <f>'7. Subcontractors &amp; Consultant'!H47</f>
        <v>0</v>
      </c>
      <c r="K370" s="186"/>
      <c r="L370" s="187"/>
      <c r="M370" s="147"/>
    </row>
    <row r="371" spans="2:13" hidden="1" x14ac:dyDescent="0.2">
      <c r="B371" s="143">
        <f>'7. Subcontractors &amp; Consultant'!I48</f>
        <v>0</v>
      </c>
      <c r="C371" s="143">
        <f>'7. Subcontractors &amp; Consultant'!A48</f>
        <v>0</v>
      </c>
      <c r="D371" s="143">
        <f>'7. Subcontractors &amp; Consultant'!B48</f>
        <v>0</v>
      </c>
      <c r="E371" s="143">
        <f>'7. Subcontractors &amp; Consultant'!C48</f>
        <v>0</v>
      </c>
      <c r="F371" s="143">
        <f>'7. Subcontractors &amp; Consultant'!D48</f>
        <v>0</v>
      </c>
      <c r="G371" s="151">
        <f>'7. Subcontractors &amp; Consultant'!E48</f>
        <v>0</v>
      </c>
      <c r="H371" s="151">
        <f>'7. Subcontractors &amp; Consultant'!F48</f>
        <v>0</v>
      </c>
      <c r="I371" s="151">
        <f>'7. Subcontractors &amp; Consultant'!G48</f>
        <v>0</v>
      </c>
      <c r="J371" s="151">
        <f>'7. Subcontractors &amp; Consultant'!H48</f>
        <v>0</v>
      </c>
      <c r="K371" s="186"/>
      <c r="L371" s="187"/>
      <c r="M371" s="147"/>
    </row>
    <row r="372" spans="2:13" hidden="1" x14ac:dyDescent="0.2">
      <c r="B372" s="143">
        <f>'7. Subcontractors &amp; Consultant'!I49</f>
        <v>0</v>
      </c>
      <c r="C372" s="143">
        <f>'7. Subcontractors &amp; Consultant'!A49</f>
        <v>0</v>
      </c>
      <c r="D372" s="143">
        <f>'7. Subcontractors &amp; Consultant'!B49</f>
        <v>0</v>
      </c>
      <c r="E372" s="143">
        <f>'7. Subcontractors &amp; Consultant'!C49</f>
        <v>0</v>
      </c>
      <c r="F372" s="143">
        <f>'7. Subcontractors &amp; Consultant'!D49</f>
        <v>0</v>
      </c>
      <c r="G372" s="151">
        <f>'7. Subcontractors &amp; Consultant'!E49</f>
        <v>0</v>
      </c>
      <c r="H372" s="151">
        <f>'7. Subcontractors &amp; Consultant'!F49</f>
        <v>0</v>
      </c>
      <c r="I372" s="151">
        <f>'7. Subcontractors &amp; Consultant'!G49</f>
        <v>0</v>
      </c>
      <c r="J372" s="151">
        <f>'7. Subcontractors &amp; Consultant'!H49</f>
        <v>0</v>
      </c>
      <c r="K372" s="186"/>
      <c r="L372" s="187"/>
      <c r="M372" s="147"/>
    </row>
    <row r="373" spans="2:13" hidden="1" x14ac:dyDescent="0.2">
      <c r="B373" s="143">
        <f>'7. Subcontractors &amp; Consultant'!I50</f>
        <v>0</v>
      </c>
      <c r="C373" s="143">
        <f>'7. Subcontractors &amp; Consultant'!A50</f>
        <v>0</v>
      </c>
      <c r="D373" s="143">
        <f>'7. Subcontractors &amp; Consultant'!B50</f>
        <v>0</v>
      </c>
      <c r="E373" s="143">
        <f>'7. Subcontractors &amp; Consultant'!C50</f>
        <v>0</v>
      </c>
      <c r="F373" s="143">
        <f>'7. Subcontractors &amp; Consultant'!D50</f>
        <v>0</v>
      </c>
      <c r="G373" s="151">
        <f>'7. Subcontractors &amp; Consultant'!E50</f>
        <v>0</v>
      </c>
      <c r="H373" s="151">
        <f>'7. Subcontractors &amp; Consultant'!F50</f>
        <v>0</v>
      </c>
      <c r="I373" s="151">
        <f>'7. Subcontractors &amp; Consultant'!G50</f>
        <v>0</v>
      </c>
      <c r="J373" s="151">
        <f>'7. Subcontractors &amp; Consultant'!H50</f>
        <v>0</v>
      </c>
      <c r="K373" s="186"/>
      <c r="L373" s="187"/>
      <c r="M373" s="147"/>
    </row>
    <row r="374" spans="2:13" hidden="1" x14ac:dyDescent="0.2">
      <c r="B374" s="143">
        <f>'7. Subcontractors &amp; Consultant'!I51</f>
        <v>0</v>
      </c>
      <c r="C374" s="143">
        <f>'7. Subcontractors &amp; Consultant'!A51</f>
        <v>0</v>
      </c>
      <c r="D374" s="143">
        <f>'7. Subcontractors &amp; Consultant'!B51</f>
        <v>0</v>
      </c>
      <c r="E374" s="143">
        <f>'7. Subcontractors &amp; Consultant'!C51</f>
        <v>0</v>
      </c>
      <c r="F374" s="143">
        <f>'7. Subcontractors &amp; Consultant'!D51</f>
        <v>0</v>
      </c>
      <c r="G374" s="151">
        <f>'7. Subcontractors &amp; Consultant'!E51</f>
        <v>0</v>
      </c>
      <c r="H374" s="151">
        <f>'7. Subcontractors &amp; Consultant'!F51</f>
        <v>0</v>
      </c>
      <c r="I374" s="151">
        <f>'7. Subcontractors &amp; Consultant'!G51</f>
        <v>0</v>
      </c>
      <c r="J374" s="151">
        <f>'7. Subcontractors &amp; Consultant'!H51</f>
        <v>0</v>
      </c>
      <c r="K374" s="186"/>
      <c r="L374" s="187"/>
      <c r="M374" s="147"/>
    </row>
    <row r="375" spans="2:13" hidden="1" x14ac:dyDescent="0.2">
      <c r="B375" s="143">
        <f>'7. Subcontractors &amp; Consultant'!I52</f>
        <v>0</v>
      </c>
      <c r="C375" s="143">
        <f>'7. Subcontractors &amp; Consultant'!A52</f>
        <v>0</v>
      </c>
      <c r="D375" s="143">
        <f>'7. Subcontractors &amp; Consultant'!B52</f>
        <v>0</v>
      </c>
      <c r="E375" s="143">
        <f>'7. Subcontractors &amp; Consultant'!C52</f>
        <v>0</v>
      </c>
      <c r="F375" s="143">
        <f>'7. Subcontractors &amp; Consultant'!D52</f>
        <v>0</v>
      </c>
      <c r="G375" s="151">
        <f>'7. Subcontractors &amp; Consultant'!E52</f>
        <v>0</v>
      </c>
      <c r="H375" s="151">
        <f>'7. Subcontractors &amp; Consultant'!F52</f>
        <v>0</v>
      </c>
      <c r="I375" s="151">
        <f>'7. Subcontractors &amp; Consultant'!G52</f>
        <v>0</v>
      </c>
      <c r="J375" s="151">
        <f>'7. Subcontractors &amp; Consultant'!H52</f>
        <v>0</v>
      </c>
      <c r="K375" s="186"/>
      <c r="L375" s="187"/>
      <c r="M375" s="147"/>
    </row>
    <row r="376" spans="2:13" hidden="1" x14ac:dyDescent="0.2">
      <c r="B376" s="143">
        <f>'7. Subcontractors &amp; Consultant'!I53</f>
        <v>0</v>
      </c>
      <c r="C376" s="143">
        <f>'7. Subcontractors &amp; Consultant'!A53</f>
        <v>0</v>
      </c>
      <c r="D376" s="143">
        <f>'7. Subcontractors &amp; Consultant'!B53</f>
        <v>0</v>
      </c>
      <c r="E376" s="143">
        <f>'7. Subcontractors &amp; Consultant'!C53</f>
        <v>0</v>
      </c>
      <c r="F376" s="143">
        <f>'7. Subcontractors &amp; Consultant'!D53</f>
        <v>0</v>
      </c>
      <c r="G376" s="151">
        <f>'7. Subcontractors &amp; Consultant'!E53</f>
        <v>0</v>
      </c>
      <c r="H376" s="151">
        <f>'7. Subcontractors &amp; Consultant'!F53</f>
        <v>0</v>
      </c>
      <c r="I376" s="151">
        <f>'7. Subcontractors &amp; Consultant'!G53</f>
        <v>0</v>
      </c>
      <c r="J376" s="151">
        <f>'7. Subcontractors &amp; Consultant'!H53</f>
        <v>0</v>
      </c>
      <c r="K376" s="186"/>
      <c r="L376" s="187"/>
      <c r="M376" s="147"/>
    </row>
    <row r="377" spans="2:13" hidden="1" x14ac:dyDescent="0.2">
      <c r="B377" s="143">
        <f>'7. Subcontractors &amp; Consultant'!I54</f>
        <v>0</v>
      </c>
      <c r="C377" s="143">
        <f>'7. Subcontractors &amp; Consultant'!A54</f>
        <v>0</v>
      </c>
      <c r="D377" s="143">
        <f>'7. Subcontractors &amp; Consultant'!B54</f>
        <v>0</v>
      </c>
      <c r="E377" s="143">
        <f>'7. Subcontractors &amp; Consultant'!C54</f>
        <v>0</v>
      </c>
      <c r="F377" s="143">
        <f>'7. Subcontractors &amp; Consultant'!D54</f>
        <v>0</v>
      </c>
      <c r="G377" s="151">
        <f>'7. Subcontractors &amp; Consultant'!E54</f>
        <v>0</v>
      </c>
      <c r="H377" s="151">
        <f>'7. Subcontractors &amp; Consultant'!F54</f>
        <v>0</v>
      </c>
      <c r="I377" s="151">
        <f>'7. Subcontractors &amp; Consultant'!G54</f>
        <v>0</v>
      </c>
      <c r="J377" s="151">
        <f>'7. Subcontractors &amp; Consultant'!H54</f>
        <v>0</v>
      </c>
      <c r="K377" s="186"/>
      <c r="L377" s="187"/>
      <c r="M377" s="147"/>
    </row>
    <row r="378" spans="2:13" hidden="1" x14ac:dyDescent="0.2">
      <c r="B378" s="143">
        <f>'7. Subcontractors &amp; Consultant'!I55</f>
        <v>0</v>
      </c>
      <c r="C378" s="143">
        <f>'7. Subcontractors &amp; Consultant'!A55</f>
        <v>0</v>
      </c>
      <c r="D378" s="143">
        <f>'7. Subcontractors &amp; Consultant'!B55</f>
        <v>0</v>
      </c>
      <c r="E378" s="143">
        <f>'7. Subcontractors &amp; Consultant'!C55</f>
        <v>0</v>
      </c>
      <c r="F378" s="143">
        <f>'7. Subcontractors &amp; Consultant'!D55</f>
        <v>0</v>
      </c>
      <c r="G378" s="151">
        <f>'7. Subcontractors &amp; Consultant'!E55</f>
        <v>0</v>
      </c>
      <c r="H378" s="151">
        <f>'7. Subcontractors &amp; Consultant'!F55</f>
        <v>0</v>
      </c>
      <c r="I378" s="151">
        <f>'7. Subcontractors &amp; Consultant'!G55</f>
        <v>0</v>
      </c>
      <c r="J378" s="151">
        <f>'7. Subcontractors &amp; Consultant'!H55</f>
        <v>0</v>
      </c>
      <c r="K378" s="186"/>
      <c r="L378" s="187"/>
      <c r="M378" s="147"/>
    </row>
    <row r="379" spans="2:13" hidden="1" x14ac:dyDescent="0.2">
      <c r="B379" s="143">
        <f>'7. Subcontractors &amp; Consultant'!I56</f>
        <v>0</v>
      </c>
      <c r="C379" s="143">
        <f>'7. Subcontractors &amp; Consultant'!A56</f>
        <v>0</v>
      </c>
      <c r="D379" s="143">
        <f>'7. Subcontractors &amp; Consultant'!B56</f>
        <v>0</v>
      </c>
      <c r="E379" s="143">
        <f>'7. Subcontractors &amp; Consultant'!C56</f>
        <v>0</v>
      </c>
      <c r="F379" s="143">
        <f>'7. Subcontractors &amp; Consultant'!D56</f>
        <v>0</v>
      </c>
      <c r="G379" s="151">
        <f>'7. Subcontractors &amp; Consultant'!E56</f>
        <v>0</v>
      </c>
      <c r="H379" s="151">
        <f>'7. Subcontractors &amp; Consultant'!F56</f>
        <v>0</v>
      </c>
      <c r="I379" s="151">
        <f>'7. Subcontractors &amp; Consultant'!G56</f>
        <v>0</v>
      </c>
      <c r="J379" s="151">
        <f>'7. Subcontractors &amp; Consultant'!H56</f>
        <v>0</v>
      </c>
      <c r="K379" s="186"/>
      <c r="L379" s="187"/>
      <c r="M379" s="147"/>
    </row>
    <row r="380" spans="2:13" hidden="1" x14ac:dyDescent="0.2">
      <c r="B380" s="143">
        <f>'7. Subcontractors &amp; Consultant'!I57</f>
        <v>0</v>
      </c>
      <c r="C380" s="166">
        <f>'7. Subcontractors &amp; Consultant'!A57</f>
        <v>0</v>
      </c>
      <c r="D380" s="166">
        <f>'7. Subcontractors &amp; Consultant'!B57</f>
        <v>0</v>
      </c>
      <c r="E380" s="166">
        <f>'7. Subcontractors &amp; Consultant'!C57</f>
        <v>0</v>
      </c>
      <c r="F380" s="166">
        <f>'7. Subcontractors &amp; Consultant'!D57</f>
        <v>0</v>
      </c>
      <c r="G380" s="169">
        <f>'7. Subcontractors &amp; Consultant'!E57</f>
        <v>0</v>
      </c>
      <c r="H380" s="169">
        <f>'7. Subcontractors &amp; Consultant'!F57</f>
        <v>0</v>
      </c>
      <c r="I380" s="169">
        <f>'7. Subcontractors &amp; Consultant'!G57</f>
        <v>0</v>
      </c>
      <c r="J380" s="169">
        <f>'7. Subcontractors &amp; Consultant'!H57</f>
        <v>0</v>
      </c>
      <c r="K380" s="359"/>
      <c r="L380" s="360"/>
      <c r="M380" s="147"/>
    </row>
    <row r="381" spans="2:13" ht="76.5" hidden="1" x14ac:dyDescent="0.2">
      <c r="B381" s="143">
        <f>'7. Subcontractors &amp; Consultant'!I58</f>
        <v>0</v>
      </c>
      <c r="C381" s="171" t="str">
        <f>'7. Subcontractors &amp; Consultant'!A58</f>
        <v xml:space="preserve">To add a row, first unprotect the worksheet using the function in the "Review" tab. Select the last row in the table. </v>
      </c>
      <c r="D381" s="171">
        <f>'7. Subcontractors &amp; Consultant'!B58</f>
        <v>0</v>
      </c>
      <c r="E381" s="171">
        <f>'7. Subcontractors &amp; Consultant'!C58</f>
        <v>0</v>
      </c>
      <c r="F381" s="171">
        <f>'7. Subcontractors &amp; Consultant'!D58</f>
        <v>0</v>
      </c>
      <c r="G381" s="172">
        <f>'7. Subcontractors &amp; Consultant'!E58</f>
        <v>0</v>
      </c>
      <c r="H381" s="172">
        <f>'7. Subcontractors &amp; Consultant'!F58</f>
        <v>0</v>
      </c>
      <c r="I381" s="172">
        <f>'7. Subcontractors &amp; Consultant'!G58</f>
        <v>0</v>
      </c>
      <c r="J381" s="172">
        <f>'7. Subcontractors &amp; Consultant'!H58</f>
        <v>0</v>
      </c>
      <c r="K381" s="188"/>
      <c r="L381" s="189"/>
      <c r="M381" s="147"/>
    </row>
    <row r="382" spans="2:13" ht="51" hidden="1" x14ac:dyDescent="0.2">
      <c r="B382" s="143">
        <f>'7. Subcontractors &amp; Consultant'!I59</f>
        <v>0</v>
      </c>
      <c r="C382" s="143" t="str">
        <f>'7. Subcontractors &amp; Consultant'!A59</f>
        <v xml:space="preserve">Go to the "Home" tab and use the "Insert" dropdown menu to "Insert Sheet Rows". </v>
      </c>
      <c r="D382" s="143">
        <f>'7. Subcontractors &amp; Consultant'!B59</f>
        <v>0</v>
      </c>
      <c r="E382" s="143">
        <f>'7. Subcontractors &amp; Consultant'!C59</f>
        <v>0</v>
      </c>
      <c r="F382" s="143">
        <f>'7. Subcontractors &amp; Consultant'!D59</f>
        <v>0</v>
      </c>
      <c r="G382" s="151">
        <f>'7. Subcontractors &amp; Consultant'!E59</f>
        <v>0</v>
      </c>
      <c r="H382" s="151">
        <f>'7. Subcontractors &amp; Consultant'!F59</f>
        <v>0</v>
      </c>
      <c r="I382" s="151">
        <f>'7. Subcontractors &amp; Consultant'!G59</f>
        <v>0</v>
      </c>
      <c r="J382" s="151">
        <f>'7. Subcontractors &amp; Consultant'!H59</f>
        <v>0</v>
      </c>
      <c r="K382" s="186"/>
      <c r="L382" s="187"/>
      <c r="M382" s="147"/>
    </row>
    <row r="383" spans="2:13" ht="38.25" hidden="1" x14ac:dyDescent="0.2">
      <c r="B383" s="143">
        <f>'7. Subcontractors &amp; Consultant'!I60</f>
        <v>0</v>
      </c>
      <c r="C383" s="143" t="str">
        <f>'7. Subcontractors &amp; Consultant'!A60</f>
        <v xml:space="preserve">Ensure that  formula in column H is copied into the new row. </v>
      </c>
      <c r="D383" s="143">
        <f>'7. Subcontractors &amp; Consultant'!B60</f>
        <v>0</v>
      </c>
      <c r="E383" s="143">
        <f>'7. Subcontractors &amp; Consultant'!C60</f>
        <v>0</v>
      </c>
      <c r="F383" s="143">
        <f>'7. Subcontractors &amp; Consultant'!D60</f>
        <v>0</v>
      </c>
      <c r="G383" s="151">
        <f>'7. Subcontractors &amp; Consultant'!E60</f>
        <v>0</v>
      </c>
      <c r="H383" s="151">
        <f>'7. Subcontractors &amp; Consultant'!F60</f>
        <v>0</v>
      </c>
      <c r="I383" s="151">
        <f>'7. Subcontractors &amp; Consultant'!G60</f>
        <v>0</v>
      </c>
      <c r="J383" s="151">
        <f>'7. Subcontractors &amp; Consultant'!H60</f>
        <v>0</v>
      </c>
      <c r="K383" s="186"/>
      <c r="L383" s="187"/>
      <c r="M383" s="147"/>
    </row>
    <row r="384" spans="2:13" ht="38.25" hidden="1" x14ac:dyDescent="0.2">
      <c r="B384" s="143">
        <f>'7. Subcontractors &amp; Consultant'!I61</f>
        <v>0</v>
      </c>
      <c r="C384" s="143" t="str">
        <f>'7. Subcontractors &amp; Consultant'!A61</f>
        <v xml:space="preserve">Protect the worksheet using the function in the "Review" tab. </v>
      </c>
      <c r="D384" s="143">
        <f>'7. Subcontractors &amp; Consultant'!B61</f>
        <v>0</v>
      </c>
      <c r="E384" s="143">
        <f>'7. Subcontractors &amp; Consultant'!C61</f>
        <v>0</v>
      </c>
      <c r="F384" s="143">
        <f>'7. Subcontractors &amp; Consultant'!D61</f>
        <v>0</v>
      </c>
      <c r="G384" s="151">
        <f>'7. Subcontractors &amp; Consultant'!E61</f>
        <v>0</v>
      </c>
      <c r="H384" s="151">
        <f>'7. Subcontractors &amp; Consultant'!F61</f>
        <v>0</v>
      </c>
      <c r="I384" s="151">
        <f>'7. Subcontractors &amp; Consultant'!G61</f>
        <v>0</v>
      </c>
      <c r="J384" s="151">
        <f>'7. Subcontractors &amp; Consultant'!H61</f>
        <v>0</v>
      </c>
      <c r="K384" s="186"/>
      <c r="L384" s="187"/>
      <c r="M384" s="147"/>
    </row>
    <row r="385" spans="2:15" hidden="1" x14ac:dyDescent="0.2">
      <c r="B385" s="143">
        <f>'7. Subcontractors &amp; Consultant'!I62</f>
        <v>0</v>
      </c>
      <c r="C385" s="143">
        <f>'7. Subcontractors &amp; Consultant'!A62</f>
        <v>0</v>
      </c>
      <c r="D385" s="143">
        <f>'7. Subcontractors &amp; Consultant'!B62</f>
        <v>0</v>
      </c>
      <c r="E385" s="143">
        <f>'7. Subcontractors &amp; Consultant'!C62</f>
        <v>0</v>
      </c>
      <c r="F385" s="143">
        <f>'7. Subcontractors &amp; Consultant'!D62</f>
        <v>0</v>
      </c>
      <c r="G385" s="151">
        <f>'7. Subcontractors &amp; Consultant'!E62</f>
        <v>0</v>
      </c>
      <c r="H385" s="151">
        <f>'7. Subcontractors &amp; Consultant'!F62</f>
        <v>0</v>
      </c>
      <c r="I385" s="151">
        <f>'7. Subcontractors &amp; Consultant'!G62</f>
        <v>0</v>
      </c>
      <c r="J385" s="151">
        <f>'7. Subcontractors &amp; Consultant'!H62</f>
        <v>0</v>
      </c>
      <c r="K385" s="186"/>
      <c r="L385" s="187"/>
      <c r="M385" s="147"/>
      <c r="N385" s="156"/>
      <c r="O385" s="156"/>
    </row>
    <row r="386" spans="2:15" hidden="1" x14ac:dyDescent="0.2">
      <c r="B386" s="143">
        <f>'7. Subcontractors &amp; Consultant'!I63</f>
        <v>0</v>
      </c>
      <c r="C386" s="143">
        <f>'7. Subcontractors &amp; Consultant'!A63</f>
        <v>0</v>
      </c>
      <c r="D386" s="143">
        <f>'7. Subcontractors &amp; Consultant'!B63</f>
        <v>0</v>
      </c>
      <c r="E386" s="143">
        <f>'7. Subcontractors &amp; Consultant'!C63</f>
        <v>0</v>
      </c>
      <c r="F386" s="143">
        <f>'7. Subcontractors &amp; Consultant'!D63</f>
        <v>0</v>
      </c>
      <c r="G386" s="151">
        <f>'7. Subcontractors &amp; Consultant'!E63</f>
        <v>0</v>
      </c>
      <c r="H386" s="151">
        <f>'7. Subcontractors &amp; Consultant'!F63</f>
        <v>0</v>
      </c>
      <c r="I386" s="151">
        <f>'7. Subcontractors &amp; Consultant'!G63</f>
        <v>0</v>
      </c>
      <c r="J386" s="151">
        <f>'7. Subcontractors &amp; Consultant'!H63</f>
        <v>0</v>
      </c>
      <c r="K386" s="186"/>
      <c r="L386" s="187"/>
      <c r="N386" s="147"/>
      <c r="O386" s="147"/>
    </row>
    <row r="387" spans="2:15" hidden="1" x14ac:dyDescent="0.2">
      <c r="B387" s="143">
        <f>'7. Subcontractors &amp; Consultant'!I64</f>
        <v>0</v>
      </c>
      <c r="C387" s="143">
        <f>'7. Subcontractors &amp; Consultant'!A64</f>
        <v>0</v>
      </c>
      <c r="D387" s="143">
        <f>'7. Subcontractors &amp; Consultant'!B64</f>
        <v>0</v>
      </c>
      <c r="E387" s="143">
        <f>'7. Subcontractors &amp; Consultant'!C64</f>
        <v>0</v>
      </c>
      <c r="F387" s="143">
        <f>'7. Subcontractors &amp; Consultant'!D64</f>
        <v>0</v>
      </c>
      <c r="G387" s="151">
        <f>'7. Subcontractors &amp; Consultant'!E64</f>
        <v>0</v>
      </c>
      <c r="H387" s="151">
        <f>'7. Subcontractors &amp; Consultant'!F64</f>
        <v>0</v>
      </c>
      <c r="I387" s="151">
        <f>'7. Subcontractors &amp; Consultant'!G64</f>
        <v>0</v>
      </c>
      <c r="J387" s="151">
        <f>'7. Subcontractors &amp; Consultant'!H64</f>
        <v>0</v>
      </c>
      <c r="K387" s="186"/>
      <c r="L387" s="187"/>
      <c r="N387" s="147"/>
      <c r="O387" s="147"/>
    </row>
    <row r="388" spans="2:15" hidden="1" x14ac:dyDescent="0.2">
      <c r="B388" s="143">
        <f>'7. Subcontractors &amp; Consultant'!I65</f>
        <v>0</v>
      </c>
      <c r="C388" s="143">
        <f>'7. Subcontractors &amp; Consultant'!A65</f>
        <v>0</v>
      </c>
      <c r="D388" s="143">
        <f>'7. Subcontractors &amp; Consultant'!B65</f>
        <v>0</v>
      </c>
      <c r="E388" s="143">
        <f>'7. Subcontractors &amp; Consultant'!C65</f>
        <v>0</v>
      </c>
      <c r="F388" s="143">
        <f>'7. Subcontractors &amp; Consultant'!D65</f>
        <v>0</v>
      </c>
      <c r="G388" s="151">
        <f>'7. Subcontractors &amp; Consultant'!E65</f>
        <v>0</v>
      </c>
      <c r="H388" s="151">
        <f>'7. Subcontractors &amp; Consultant'!F65</f>
        <v>0</v>
      </c>
      <c r="I388" s="151">
        <f>'7. Subcontractors &amp; Consultant'!G65</f>
        <v>0</v>
      </c>
      <c r="J388" s="151">
        <f>'7. Subcontractors &amp; Consultant'!H65</f>
        <v>0</v>
      </c>
      <c r="K388" s="186"/>
      <c r="L388" s="187"/>
      <c r="N388" s="147"/>
      <c r="O388" s="147"/>
    </row>
    <row r="389" spans="2:15" hidden="1" x14ac:dyDescent="0.2">
      <c r="B389" s="143">
        <f>'7. Subcontractors &amp; Consultant'!I66</f>
        <v>0</v>
      </c>
      <c r="C389" s="143">
        <f>'7. Subcontractors &amp; Consultant'!A66</f>
        <v>0</v>
      </c>
      <c r="D389" s="143">
        <f>'7. Subcontractors &amp; Consultant'!B66</f>
        <v>0</v>
      </c>
      <c r="E389" s="143">
        <f>'7. Subcontractors &amp; Consultant'!C66</f>
        <v>0</v>
      </c>
      <c r="F389" s="143">
        <f>'7. Subcontractors &amp; Consultant'!D66</f>
        <v>0</v>
      </c>
      <c r="G389" s="151">
        <f>'7. Subcontractors &amp; Consultant'!E66</f>
        <v>0</v>
      </c>
      <c r="H389" s="151">
        <f>'7. Subcontractors &amp; Consultant'!F66</f>
        <v>0</v>
      </c>
      <c r="I389" s="151">
        <f>'7. Subcontractors &amp; Consultant'!G66</f>
        <v>0</v>
      </c>
      <c r="J389" s="151">
        <f>'7. Subcontractors &amp; Consultant'!H66</f>
        <v>0</v>
      </c>
      <c r="K389" s="186"/>
      <c r="L389" s="187"/>
      <c r="N389" s="147"/>
      <c r="O389" s="147"/>
    </row>
    <row r="390" spans="2:15" hidden="1" x14ac:dyDescent="0.2">
      <c r="B390" s="143">
        <f>'7. Subcontractors &amp; Consultant'!I67</f>
        <v>0</v>
      </c>
      <c r="C390" s="143">
        <f>'7. Subcontractors &amp; Consultant'!A67</f>
        <v>0</v>
      </c>
      <c r="D390" s="143">
        <f>'7. Subcontractors &amp; Consultant'!B67</f>
        <v>0</v>
      </c>
      <c r="E390" s="143">
        <f>'7. Subcontractors &amp; Consultant'!C67</f>
        <v>0</v>
      </c>
      <c r="F390" s="143">
        <f>'7. Subcontractors &amp; Consultant'!D67</f>
        <v>0</v>
      </c>
      <c r="G390" s="151">
        <f>'7. Subcontractors &amp; Consultant'!E67</f>
        <v>0</v>
      </c>
      <c r="H390" s="151">
        <f>'7. Subcontractors &amp; Consultant'!F67</f>
        <v>0</v>
      </c>
      <c r="I390" s="151">
        <f>'7. Subcontractors &amp; Consultant'!G67</f>
        <v>0</v>
      </c>
      <c r="J390" s="151">
        <f>'7. Subcontractors &amp; Consultant'!H67</f>
        <v>0</v>
      </c>
      <c r="K390" s="186"/>
      <c r="L390" s="187"/>
      <c r="N390" s="147"/>
      <c r="O390" s="147"/>
    </row>
    <row r="391" spans="2:15" hidden="1" x14ac:dyDescent="0.2">
      <c r="B391" s="143">
        <f>'7. Subcontractors &amp; Consultant'!I68</f>
        <v>0</v>
      </c>
      <c r="C391" s="143">
        <f>'7. Subcontractors &amp; Consultant'!A68</f>
        <v>0</v>
      </c>
      <c r="D391" s="143">
        <f>'7. Subcontractors &amp; Consultant'!B68</f>
        <v>0</v>
      </c>
      <c r="E391" s="143">
        <f>'7. Subcontractors &amp; Consultant'!C68</f>
        <v>0</v>
      </c>
      <c r="F391" s="143">
        <f>'7. Subcontractors &amp; Consultant'!D68</f>
        <v>0</v>
      </c>
      <c r="G391" s="151">
        <f>'7. Subcontractors &amp; Consultant'!E68</f>
        <v>0</v>
      </c>
      <c r="H391" s="151">
        <f>'7. Subcontractors &amp; Consultant'!F68</f>
        <v>0</v>
      </c>
      <c r="I391" s="151">
        <f>'7. Subcontractors &amp; Consultant'!G68</f>
        <v>0</v>
      </c>
      <c r="J391" s="151">
        <f>'7. Subcontractors &amp; Consultant'!H68</f>
        <v>0</v>
      </c>
      <c r="K391" s="186"/>
      <c r="L391" s="187"/>
      <c r="N391" s="147"/>
      <c r="O391" s="147"/>
    </row>
    <row r="392" spans="2:15" hidden="1" x14ac:dyDescent="0.2">
      <c r="B392" s="143">
        <f>'7. Subcontractors &amp; Consultant'!I69</f>
        <v>0</v>
      </c>
      <c r="C392" s="143">
        <f>'7. Subcontractors &amp; Consultant'!A69</f>
        <v>0</v>
      </c>
      <c r="D392" s="143">
        <f>'7. Subcontractors &amp; Consultant'!B69</f>
        <v>0</v>
      </c>
      <c r="E392" s="143">
        <f>'7. Subcontractors &amp; Consultant'!C69</f>
        <v>0</v>
      </c>
      <c r="F392" s="143">
        <f>'7. Subcontractors &amp; Consultant'!D69</f>
        <v>0</v>
      </c>
      <c r="G392" s="151">
        <f>'7. Subcontractors &amp; Consultant'!E69</f>
        <v>0</v>
      </c>
      <c r="H392" s="151">
        <f>'7. Subcontractors &amp; Consultant'!F69</f>
        <v>0</v>
      </c>
      <c r="I392" s="151">
        <f>'7. Subcontractors &amp; Consultant'!G69</f>
        <v>0</v>
      </c>
      <c r="J392" s="151">
        <f>'7. Subcontractors &amp; Consultant'!H69</f>
        <v>0</v>
      </c>
      <c r="K392" s="186"/>
      <c r="L392" s="187"/>
      <c r="N392" s="147"/>
      <c r="O392" s="147"/>
    </row>
    <row r="393" spans="2:15" hidden="1" x14ac:dyDescent="0.2">
      <c r="B393" s="143">
        <f>'7. Subcontractors &amp; Consultant'!I70</f>
        <v>0</v>
      </c>
      <c r="C393" s="143">
        <f>'7. Subcontractors &amp; Consultant'!A70</f>
        <v>0</v>
      </c>
      <c r="D393" s="143">
        <f>'7. Subcontractors &amp; Consultant'!B70</f>
        <v>0</v>
      </c>
      <c r="E393" s="143">
        <f>'7. Subcontractors &amp; Consultant'!C70</f>
        <v>0</v>
      </c>
      <c r="F393" s="143">
        <f>'7. Subcontractors &amp; Consultant'!D70</f>
        <v>0</v>
      </c>
      <c r="G393" s="151">
        <f>'7. Subcontractors &amp; Consultant'!E70</f>
        <v>0</v>
      </c>
      <c r="H393" s="151">
        <f>'7. Subcontractors &amp; Consultant'!F70</f>
        <v>0</v>
      </c>
      <c r="I393" s="151">
        <f>'7. Subcontractors &amp; Consultant'!G70</f>
        <v>0</v>
      </c>
      <c r="J393" s="151">
        <f>'7. Subcontractors &amp; Consultant'!H70</f>
        <v>0</v>
      </c>
      <c r="K393" s="186"/>
      <c r="L393" s="187"/>
      <c r="N393" s="147"/>
      <c r="O393" s="147"/>
    </row>
    <row r="394" spans="2:15" hidden="1" x14ac:dyDescent="0.2">
      <c r="B394" s="143">
        <f>'7. Subcontractors &amp; Consultant'!I71</f>
        <v>0</v>
      </c>
      <c r="C394" s="143">
        <f>'7. Subcontractors &amp; Consultant'!A71</f>
        <v>0</v>
      </c>
      <c r="D394" s="143">
        <f>'7. Subcontractors &amp; Consultant'!B71</f>
        <v>0</v>
      </c>
      <c r="E394" s="143">
        <f>'7. Subcontractors &amp; Consultant'!C71</f>
        <v>0</v>
      </c>
      <c r="F394" s="143">
        <f>'7. Subcontractors &amp; Consultant'!D71</f>
        <v>0</v>
      </c>
      <c r="G394" s="151">
        <f>'7. Subcontractors &amp; Consultant'!E71</f>
        <v>0</v>
      </c>
      <c r="H394" s="151">
        <f>'7. Subcontractors &amp; Consultant'!F71</f>
        <v>0</v>
      </c>
      <c r="I394" s="151">
        <f>'7. Subcontractors &amp; Consultant'!G71</f>
        <v>0</v>
      </c>
      <c r="J394" s="151">
        <f>'7. Subcontractors &amp; Consultant'!H71</f>
        <v>0</v>
      </c>
      <c r="K394" s="186"/>
      <c r="L394" s="187"/>
      <c r="N394" s="147"/>
      <c r="O394" s="147"/>
    </row>
    <row r="395" spans="2:15" hidden="1" x14ac:dyDescent="0.2">
      <c r="B395" s="143">
        <f>'7. Subcontractors &amp; Consultant'!I72</f>
        <v>0</v>
      </c>
      <c r="C395" s="143">
        <f>'7. Subcontractors &amp; Consultant'!A72</f>
        <v>0</v>
      </c>
      <c r="D395" s="143">
        <f>'7. Subcontractors &amp; Consultant'!B72</f>
        <v>0</v>
      </c>
      <c r="E395" s="143">
        <f>'7. Subcontractors &amp; Consultant'!C72</f>
        <v>0</v>
      </c>
      <c r="F395" s="143">
        <f>'7. Subcontractors &amp; Consultant'!D72</f>
        <v>0</v>
      </c>
      <c r="G395" s="151">
        <f>'7. Subcontractors &amp; Consultant'!E72</f>
        <v>0</v>
      </c>
      <c r="H395" s="151">
        <f>'7. Subcontractors &amp; Consultant'!F72</f>
        <v>0</v>
      </c>
      <c r="I395" s="151">
        <f>'7. Subcontractors &amp; Consultant'!G72</f>
        <v>0</v>
      </c>
      <c r="J395" s="151">
        <f>'7. Subcontractors &amp; Consultant'!H72</f>
        <v>0</v>
      </c>
      <c r="K395" s="186"/>
      <c r="L395" s="187"/>
      <c r="N395" s="147"/>
      <c r="O395" s="147"/>
    </row>
    <row r="396" spans="2:15" hidden="1" x14ac:dyDescent="0.2">
      <c r="B396" s="143">
        <f>'7. Subcontractors &amp; Consultant'!I73</f>
        <v>0</v>
      </c>
      <c r="C396" s="143">
        <f>'7. Subcontractors &amp; Consultant'!A73</f>
        <v>0</v>
      </c>
      <c r="D396" s="143">
        <f>'7. Subcontractors &amp; Consultant'!B73</f>
        <v>0</v>
      </c>
      <c r="E396" s="143">
        <f>'7. Subcontractors &amp; Consultant'!C73</f>
        <v>0</v>
      </c>
      <c r="F396" s="143">
        <f>'7. Subcontractors &amp; Consultant'!D73</f>
        <v>0</v>
      </c>
      <c r="G396" s="151">
        <f>'7. Subcontractors &amp; Consultant'!E73</f>
        <v>0</v>
      </c>
      <c r="H396" s="151">
        <f>'7. Subcontractors &amp; Consultant'!F73</f>
        <v>0</v>
      </c>
      <c r="I396" s="151">
        <f>'7. Subcontractors &amp; Consultant'!G73</f>
        <v>0</v>
      </c>
      <c r="J396" s="151">
        <f>'7. Subcontractors &amp; Consultant'!H73</f>
        <v>0</v>
      </c>
      <c r="K396" s="186"/>
      <c r="L396" s="187"/>
      <c r="N396" s="147"/>
      <c r="O396" s="147"/>
    </row>
    <row r="397" spans="2:15" hidden="1" x14ac:dyDescent="0.2">
      <c r="B397" s="143">
        <f>'7. Subcontractors &amp; Consultant'!I74</f>
        <v>0</v>
      </c>
      <c r="C397" s="143">
        <f>'7. Subcontractors &amp; Consultant'!A74</f>
        <v>0</v>
      </c>
      <c r="D397" s="143">
        <f>'7. Subcontractors &amp; Consultant'!B74</f>
        <v>0</v>
      </c>
      <c r="E397" s="143">
        <f>'7. Subcontractors &amp; Consultant'!C74</f>
        <v>0</v>
      </c>
      <c r="F397" s="143">
        <f>'7. Subcontractors &amp; Consultant'!D74</f>
        <v>0</v>
      </c>
      <c r="G397" s="151">
        <f>'7. Subcontractors &amp; Consultant'!E74</f>
        <v>0</v>
      </c>
      <c r="H397" s="151">
        <f>'7. Subcontractors &amp; Consultant'!F74</f>
        <v>0</v>
      </c>
      <c r="I397" s="151">
        <f>'7. Subcontractors &amp; Consultant'!G74</f>
        <v>0</v>
      </c>
      <c r="J397" s="151">
        <f>'7. Subcontractors &amp; Consultant'!H74</f>
        <v>0</v>
      </c>
      <c r="K397" s="186"/>
      <c r="L397" s="187"/>
      <c r="N397" s="147"/>
      <c r="O397" s="147"/>
    </row>
    <row r="398" spans="2:15" hidden="1" x14ac:dyDescent="0.2">
      <c r="B398" s="143">
        <f>'7. Subcontractors &amp; Consultant'!I75</f>
        <v>0</v>
      </c>
      <c r="C398" s="143">
        <f>'7. Subcontractors &amp; Consultant'!A75</f>
        <v>0</v>
      </c>
      <c r="D398" s="143">
        <f>'7. Subcontractors &amp; Consultant'!B75</f>
        <v>0</v>
      </c>
      <c r="E398" s="143">
        <f>'7. Subcontractors &amp; Consultant'!C75</f>
        <v>0</v>
      </c>
      <c r="F398" s="143">
        <f>'7. Subcontractors &amp; Consultant'!D75</f>
        <v>0</v>
      </c>
      <c r="G398" s="151">
        <f>'7. Subcontractors &amp; Consultant'!E75</f>
        <v>0</v>
      </c>
      <c r="H398" s="151">
        <f>'7. Subcontractors &amp; Consultant'!F75</f>
        <v>0</v>
      </c>
      <c r="I398" s="151">
        <f>'7. Subcontractors &amp; Consultant'!G75</f>
        <v>0</v>
      </c>
      <c r="J398" s="151">
        <f>'7. Subcontractors &amp; Consultant'!H75</f>
        <v>0</v>
      </c>
      <c r="K398" s="186"/>
      <c r="L398" s="187"/>
      <c r="N398" s="147"/>
      <c r="O398" s="147"/>
    </row>
    <row r="399" spans="2:15" hidden="1" x14ac:dyDescent="0.2">
      <c r="B399" s="143">
        <f>'7. Subcontractors &amp; Consultant'!I76</f>
        <v>0</v>
      </c>
      <c r="C399" s="143">
        <f>'7. Subcontractors &amp; Consultant'!A76</f>
        <v>0</v>
      </c>
      <c r="D399" s="143">
        <f>'7. Subcontractors &amp; Consultant'!B76</f>
        <v>0</v>
      </c>
      <c r="E399" s="143">
        <f>'7. Subcontractors &amp; Consultant'!C76</f>
        <v>0</v>
      </c>
      <c r="F399" s="143">
        <f>'7. Subcontractors &amp; Consultant'!D76</f>
        <v>0</v>
      </c>
      <c r="G399" s="151">
        <f>'7. Subcontractors &amp; Consultant'!E76</f>
        <v>0</v>
      </c>
      <c r="H399" s="151">
        <f>'7. Subcontractors &amp; Consultant'!F76</f>
        <v>0</v>
      </c>
      <c r="I399" s="151">
        <f>'7. Subcontractors &amp; Consultant'!G76</f>
        <v>0</v>
      </c>
      <c r="J399" s="151">
        <f>'7. Subcontractors &amp; Consultant'!H76</f>
        <v>0</v>
      </c>
      <c r="K399" s="186"/>
      <c r="L399" s="187"/>
      <c r="N399" s="147"/>
      <c r="O399" s="147"/>
    </row>
    <row r="400" spans="2:15" hidden="1" x14ac:dyDescent="0.2">
      <c r="B400" s="143">
        <f>'7. Subcontractors &amp; Consultant'!I77</f>
        <v>0</v>
      </c>
      <c r="C400" s="143">
        <f>'7. Subcontractors &amp; Consultant'!A77</f>
        <v>0</v>
      </c>
      <c r="D400" s="143">
        <f>'7. Subcontractors &amp; Consultant'!B77</f>
        <v>0</v>
      </c>
      <c r="E400" s="143">
        <f>'7. Subcontractors &amp; Consultant'!C77</f>
        <v>0</v>
      </c>
      <c r="F400" s="143">
        <f>'7. Subcontractors &amp; Consultant'!D77</f>
        <v>0</v>
      </c>
      <c r="G400" s="151">
        <f>'7. Subcontractors &amp; Consultant'!E77</f>
        <v>0</v>
      </c>
      <c r="H400" s="151">
        <f>'7. Subcontractors &amp; Consultant'!F77</f>
        <v>0</v>
      </c>
      <c r="I400" s="151">
        <f>'7. Subcontractors &amp; Consultant'!G77</f>
        <v>0</v>
      </c>
      <c r="J400" s="151">
        <f>'7. Subcontractors &amp; Consultant'!H77</f>
        <v>0</v>
      </c>
      <c r="K400" s="186"/>
      <c r="L400" s="187"/>
      <c r="N400" s="147"/>
      <c r="O400" s="147"/>
    </row>
    <row r="401" spans="2:15" hidden="1" x14ac:dyDescent="0.2">
      <c r="B401" s="143">
        <f>'7. Subcontractors &amp; Consultant'!I78</f>
        <v>0</v>
      </c>
      <c r="C401" s="143">
        <f>'7. Subcontractors &amp; Consultant'!A78</f>
        <v>0</v>
      </c>
      <c r="D401" s="143">
        <f>'7. Subcontractors &amp; Consultant'!B78</f>
        <v>0</v>
      </c>
      <c r="E401" s="143">
        <f>'7. Subcontractors &amp; Consultant'!C78</f>
        <v>0</v>
      </c>
      <c r="F401" s="143">
        <f>'7. Subcontractors &amp; Consultant'!D78</f>
        <v>0</v>
      </c>
      <c r="G401" s="151">
        <f>'7. Subcontractors &amp; Consultant'!E78</f>
        <v>0</v>
      </c>
      <c r="H401" s="151">
        <f>'7. Subcontractors &amp; Consultant'!F78</f>
        <v>0</v>
      </c>
      <c r="I401" s="151">
        <f>'7. Subcontractors &amp; Consultant'!G78</f>
        <v>0</v>
      </c>
      <c r="J401" s="151">
        <f>'7. Subcontractors &amp; Consultant'!H78</f>
        <v>0</v>
      </c>
      <c r="K401" s="186"/>
      <c r="L401" s="187"/>
      <c r="N401" s="147"/>
      <c r="O401" s="147"/>
    </row>
    <row r="402" spans="2:15" hidden="1" x14ac:dyDescent="0.2">
      <c r="B402" s="143">
        <f>'7. Subcontractors &amp; Consultant'!I79</f>
        <v>0</v>
      </c>
      <c r="C402" s="143">
        <f>'7. Subcontractors &amp; Consultant'!A79</f>
        <v>0</v>
      </c>
      <c r="D402" s="143">
        <f>'7. Subcontractors &amp; Consultant'!B79</f>
        <v>0</v>
      </c>
      <c r="E402" s="143">
        <f>'7. Subcontractors &amp; Consultant'!C79</f>
        <v>0</v>
      </c>
      <c r="F402" s="143">
        <f>'7. Subcontractors &amp; Consultant'!D79</f>
        <v>0</v>
      </c>
      <c r="G402" s="151">
        <f>'7. Subcontractors &amp; Consultant'!E79</f>
        <v>0</v>
      </c>
      <c r="H402" s="151">
        <f>'7. Subcontractors &amp; Consultant'!F79</f>
        <v>0</v>
      </c>
      <c r="I402" s="151">
        <f>'7. Subcontractors &amp; Consultant'!G79</f>
        <v>0</v>
      </c>
      <c r="J402" s="151">
        <f>'7. Subcontractors &amp; Consultant'!H79</f>
        <v>0</v>
      </c>
      <c r="K402" s="186"/>
      <c r="L402" s="187"/>
      <c r="N402" s="147"/>
      <c r="O402" s="147"/>
    </row>
    <row r="403" spans="2:15" hidden="1" x14ac:dyDescent="0.2">
      <c r="B403" s="143">
        <f>'7. Subcontractors &amp; Consultant'!I80</f>
        <v>0</v>
      </c>
      <c r="C403" s="143">
        <f>'7. Subcontractors &amp; Consultant'!A80</f>
        <v>0</v>
      </c>
      <c r="D403" s="143">
        <f>'7. Subcontractors &amp; Consultant'!B80</f>
        <v>0</v>
      </c>
      <c r="E403" s="143">
        <f>'7. Subcontractors &amp; Consultant'!C80</f>
        <v>0</v>
      </c>
      <c r="F403" s="143">
        <f>'7. Subcontractors &amp; Consultant'!D80</f>
        <v>0</v>
      </c>
      <c r="G403" s="151">
        <f>'7. Subcontractors &amp; Consultant'!E80</f>
        <v>0</v>
      </c>
      <c r="H403" s="151">
        <f>'7. Subcontractors &amp; Consultant'!F80</f>
        <v>0</v>
      </c>
      <c r="I403" s="151">
        <f>'7. Subcontractors &amp; Consultant'!G80</f>
        <v>0</v>
      </c>
      <c r="J403" s="151">
        <f>'7. Subcontractors &amp; Consultant'!H80</f>
        <v>0</v>
      </c>
      <c r="K403" s="186"/>
      <c r="L403" s="187"/>
      <c r="N403" s="147"/>
      <c r="O403" s="147"/>
    </row>
    <row r="404" spans="2:15" hidden="1" x14ac:dyDescent="0.2">
      <c r="B404" s="143">
        <f>'7. Subcontractors &amp; Consultant'!I81</f>
        <v>0</v>
      </c>
      <c r="C404" s="143">
        <f>'7. Subcontractors &amp; Consultant'!A81</f>
        <v>0</v>
      </c>
      <c r="D404" s="143">
        <f>'7. Subcontractors &amp; Consultant'!B81</f>
        <v>0</v>
      </c>
      <c r="E404" s="143">
        <f>'7. Subcontractors &amp; Consultant'!C81</f>
        <v>0</v>
      </c>
      <c r="F404" s="143">
        <f>'7. Subcontractors &amp; Consultant'!D81</f>
        <v>0</v>
      </c>
      <c r="G404" s="151">
        <f>'7. Subcontractors &amp; Consultant'!E81</f>
        <v>0</v>
      </c>
      <c r="H404" s="151">
        <f>'7. Subcontractors &amp; Consultant'!F81</f>
        <v>0</v>
      </c>
      <c r="I404" s="151">
        <f>'7. Subcontractors &amp; Consultant'!G81</f>
        <v>0</v>
      </c>
      <c r="J404" s="151">
        <f>'7. Subcontractors &amp; Consultant'!H81</f>
        <v>0</v>
      </c>
      <c r="K404" s="186"/>
      <c r="L404" s="187"/>
      <c r="N404" s="147"/>
      <c r="O404" s="147"/>
    </row>
    <row r="405" spans="2:15" hidden="1" x14ac:dyDescent="0.2">
      <c r="B405" s="143">
        <f>'7. Subcontractors &amp; Consultant'!I82</f>
        <v>0</v>
      </c>
      <c r="C405" s="143">
        <f>'7. Subcontractors &amp; Consultant'!A82</f>
        <v>0</v>
      </c>
      <c r="D405" s="143">
        <f>'7. Subcontractors &amp; Consultant'!B82</f>
        <v>0</v>
      </c>
      <c r="E405" s="143">
        <f>'7. Subcontractors &amp; Consultant'!C82</f>
        <v>0</v>
      </c>
      <c r="F405" s="143">
        <f>'7. Subcontractors &amp; Consultant'!D82</f>
        <v>0</v>
      </c>
      <c r="G405" s="151">
        <f>'7. Subcontractors &amp; Consultant'!E82</f>
        <v>0</v>
      </c>
      <c r="H405" s="151">
        <f>'7. Subcontractors &amp; Consultant'!F82</f>
        <v>0</v>
      </c>
      <c r="I405" s="151">
        <f>'7. Subcontractors &amp; Consultant'!G82</f>
        <v>0</v>
      </c>
      <c r="J405" s="151">
        <f>'7. Subcontractors &amp; Consultant'!H82</f>
        <v>0</v>
      </c>
      <c r="K405" s="186"/>
      <c r="L405" s="187"/>
      <c r="N405" s="147"/>
      <c r="O405" s="147"/>
    </row>
    <row r="406" spans="2:15" hidden="1" x14ac:dyDescent="0.2">
      <c r="B406" s="143">
        <f>'7. Subcontractors &amp; Consultant'!I83</f>
        <v>0</v>
      </c>
      <c r="C406" s="143">
        <f>'7. Subcontractors &amp; Consultant'!A83</f>
        <v>0</v>
      </c>
      <c r="D406" s="143">
        <f>'7. Subcontractors &amp; Consultant'!B83</f>
        <v>0</v>
      </c>
      <c r="E406" s="143">
        <f>'7. Subcontractors &amp; Consultant'!C83</f>
        <v>0</v>
      </c>
      <c r="F406" s="143">
        <f>'7. Subcontractors &amp; Consultant'!D83</f>
        <v>0</v>
      </c>
      <c r="G406" s="151">
        <f>'7. Subcontractors &amp; Consultant'!E83</f>
        <v>0</v>
      </c>
      <c r="H406" s="151">
        <f>'7. Subcontractors &amp; Consultant'!F83</f>
        <v>0</v>
      </c>
      <c r="I406" s="151">
        <f>'7. Subcontractors &amp; Consultant'!G83</f>
        <v>0</v>
      </c>
      <c r="J406" s="151">
        <f>'7. Subcontractors &amp; Consultant'!H83</f>
        <v>0</v>
      </c>
      <c r="K406" s="186"/>
      <c r="L406" s="187"/>
      <c r="N406" s="147"/>
      <c r="O406" s="147"/>
    </row>
    <row r="407" spans="2:15" hidden="1" x14ac:dyDescent="0.2">
      <c r="B407" s="143">
        <f>'7. Subcontractors &amp; Consultant'!I84</f>
        <v>0</v>
      </c>
      <c r="C407" s="143">
        <f>'7. Subcontractors &amp; Consultant'!A84</f>
        <v>0</v>
      </c>
      <c r="D407" s="143">
        <f>'7. Subcontractors &amp; Consultant'!B84</f>
        <v>0</v>
      </c>
      <c r="E407" s="143">
        <f>'7. Subcontractors &amp; Consultant'!C84</f>
        <v>0</v>
      </c>
      <c r="F407" s="143">
        <f>'7. Subcontractors &amp; Consultant'!D84</f>
        <v>0</v>
      </c>
      <c r="G407" s="151">
        <f>'7. Subcontractors &amp; Consultant'!E84</f>
        <v>0</v>
      </c>
      <c r="H407" s="151">
        <f>'7. Subcontractors &amp; Consultant'!F84</f>
        <v>0</v>
      </c>
      <c r="I407" s="151">
        <f>'7. Subcontractors &amp; Consultant'!G84</f>
        <v>0</v>
      </c>
      <c r="J407" s="151">
        <f>'7. Subcontractors &amp; Consultant'!H84</f>
        <v>0</v>
      </c>
      <c r="K407" s="186"/>
      <c r="L407" s="187"/>
      <c r="N407" s="147"/>
      <c r="O407" s="147"/>
    </row>
    <row r="408" spans="2:15" hidden="1" x14ac:dyDescent="0.2">
      <c r="B408" s="143">
        <f>'7. Subcontractors &amp; Consultant'!I85</f>
        <v>0</v>
      </c>
      <c r="C408" s="143">
        <f>'7. Subcontractors &amp; Consultant'!A85</f>
        <v>0</v>
      </c>
      <c r="D408" s="143">
        <f>'7. Subcontractors &amp; Consultant'!B85</f>
        <v>0</v>
      </c>
      <c r="E408" s="143">
        <f>'7. Subcontractors &amp; Consultant'!C85</f>
        <v>0</v>
      </c>
      <c r="F408" s="143">
        <f>'7. Subcontractors &amp; Consultant'!D85</f>
        <v>0</v>
      </c>
      <c r="G408" s="151">
        <f>'7. Subcontractors &amp; Consultant'!E85</f>
        <v>0</v>
      </c>
      <c r="H408" s="151">
        <f>'7. Subcontractors &amp; Consultant'!F85</f>
        <v>0</v>
      </c>
      <c r="I408" s="151">
        <f>'7. Subcontractors &amp; Consultant'!G85</f>
        <v>0</v>
      </c>
      <c r="J408" s="151">
        <f>'7. Subcontractors &amp; Consultant'!H85</f>
        <v>0</v>
      </c>
      <c r="K408" s="186"/>
      <c r="L408" s="187"/>
      <c r="N408" s="147"/>
      <c r="O408" s="147"/>
    </row>
    <row r="409" spans="2:15" hidden="1" x14ac:dyDescent="0.2">
      <c r="B409" s="143">
        <f>'7. Subcontractors &amp; Consultant'!I86</f>
        <v>0</v>
      </c>
      <c r="C409" s="143">
        <f>'7. Subcontractors &amp; Consultant'!A86</f>
        <v>0</v>
      </c>
      <c r="D409" s="143">
        <f>'7. Subcontractors &amp; Consultant'!B86</f>
        <v>0</v>
      </c>
      <c r="E409" s="143">
        <f>'7. Subcontractors &amp; Consultant'!C86</f>
        <v>0</v>
      </c>
      <c r="F409" s="143">
        <f>'7. Subcontractors &amp; Consultant'!D86</f>
        <v>0</v>
      </c>
      <c r="G409" s="151">
        <f>'7. Subcontractors &amp; Consultant'!E86</f>
        <v>0</v>
      </c>
      <c r="H409" s="151">
        <f>'7. Subcontractors &amp; Consultant'!F86</f>
        <v>0</v>
      </c>
      <c r="I409" s="151">
        <f>'7. Subcontractors &amp; Consultant'!G86</f>
        <v>0</v>
      </c>
      <c r="J409" s="151">
        <f>'7. Subcontractors &amp; Consultant'!H86</f>
        <v>0</v>
      </c>
      <c r="K409" s="186"/>
      <c r="L409" s="187"/>
      <c r="N409" s="147"/>
      <c r="O409" s="147"/>
    </row>
    <row r="410" spans="2:15" hidden="1" x14ac:dyDescent="0.2">
      <c r="B410" s="143">
        <f>'7. Subcontractors &amp; Consultant'!I87</f>
        <v>0</v>
      </c>
      <c r="C410" s="143">
        <f>'7. Subcontractors &amp; Consultant'!A87</f>
        <v>0</v>
      </c>
      <c r="D410" s="143">
        <f>'7. Subcontractors &amp; Consultant'!B87</f>
        <v>0</v>
      </c>
      <c r="E410" s="143">
        <f>'7. Subcontractors &amp; Consultant'!C87</f>
        <v>0</v>
      </c>
      <c r="F410" s="143">
        <f>'7. Subcontractors &amp; Consultant'!D87</f>
        <v>0</v>
      </c>
      <c r="G410" s="151">
        <f>'7. Subcontractors &amp; Consultant'!E87</f>
        <v>0</v>
      </c>
      <c r="H410" s="151">
        <f>'7. Subcontractors &amp; Consultant'!F87</f>
        <v>0</v>
      </c>
      <c r="I410" s="151">
        <f>'7. Subcontractors &amp; Consultant'!G87</f>
        <v>0</v>
      </c>
      <c r="J410" s="151">
        <f>'7. Subcontractors &amp; Consultant'!H87</f>
        <v>0</v>
      </c>
      <c r="K410" s="186"/>
      <c r="L410" s="187"/>
      <c r="N410" s="147"/>
      <c r="O410" s="147"/>
    </row>
    <row r="411" spans="2:15" hidden="1" x14ac:dyDescent="0.2">
      <c r="B411" s="143">
        <f>'7. Subcontractors &amp; Consultant'!I88</f>
        <v>0</v>
      </c>
      <c r="C411" s="143">
        <f>'7. Subcontractors &amp; Consultant'!A88</f>
        <v>0</v>
      </c>
      <c r="D411" s="143">
        <f>'7. Subcontractors &amp; Consultant'!B88</f>
        <v>0</v>
      </c>
      <c r="E411" s="143">
        <f>'7. Subcontractors &amp; Consultant'!C88</f>
        <v>0</v>
      </c>
      <c r="F411" s="143">
        <f>'7. Subcontractors &amp; Consultant'!D88</f>
        <v>0</v>
      </c>
      <c r="G411" s="151">
        <f>'7. Subcontractors &amp; Consultant'!E88</f>
        <v>0</v>
      </c>
      <c r="H411" s="151">
        <f>'7. Subcontractors &amp; Consultant'!F88</f>
        <v>0</v>
      </c>
      <c r="I411" s="151">
        <f>'7. Subcontractors &amp; Consultant'!G88</f>
        <v>0</v>
      </c>
      <c r="J411" s="151">
        <f>'7. Subcontractors &amp; Consultant'!H88</f>
        <v>0</v>
      </c>
      <c r="K411" s="186"/>
      <c r="L411" s="187"/>
      <c r="N411" s="147"/>
      <c r="O411" s="147"/>
    </row>
    <row r="412" spans="2:15" hidden="1" x14ac:dyDescent="0.2">
      <c r="B412" s="143">
        <f>'7. Subcontractors &amp; Consultant'!I89</f>
        <v>0</v>
      </c>
      <c r="C412" s="143">
        <f>'7. Subcontractors &amp; Consultant'!A89</f>
        <v>0</v>
      </c>
      <c r="D412" s="143">
        <f>'7. Subcontractors &amp; Consultant'!B89</f>
        <v>0</v>
      </c>
      <c r="E412" s="143">
        <f>'7. Subcontractors &amp; Consultant'!C89</f>
        <v>0</v>
      </c>
      <c r="F412" s="143">
        <f>'7. Subcontractors &amp; Consultant'!D89</f>
        <v>0</v>
      </c>
      <c r="G412" s="151">
        <f>'7. Subcontractors &amp; Consultant'!E89</f>
        <v>0</v>
      </c>
      <c r="H412" s="151">
        <f>'7. Subcontractors &amp; Consultant'!F89</f>
        <v>0</v>
      </c>
      <c r="I412" s="151">
        <f>'7. Subcontractors &amp; Consultant'!G89</f>
        <v>0</v>
      </c>
      <c r="J412" s="151">
        <f>'7. Subcontractors &amp; Consultant'!H89</f>
        <v>0</v>
      </c>
      <c r="K412" s="186"/>
      <c r="L412" s="187"/>
      <c r="N412" s="147"/>
      <c r="O412" s="147"/>
    </row>
    <row r="413" spans="2:15" hidden="1" x14ac:dyDescent="0.2">
      <c r="B413" s="143">
        <f>'7. Subcontractors &amp; Consultant'!I90</f>
        <v>0</v>
      </c>
      <c r="C413" s="143">
        <f>'7. Subcontractors &amp; Consultant'!A90</f>
        <v>0</v>
      </c>
      <c r="D413" s="143">
        <f>'7. Subcontractors &amp; Consultant'!B90</f>
        <v>0</v>
      </c>
      <c r="E413" s="143">
        <f>'7. Subcontractors &amp; Consultant'!C90</f>
        <v>0</v>
      </c>
      <c r="F413" s="143">
        <f>'7. Subcontractors &amp; Consultant'!D90</f>
        <v>0</v>
      </c>
      <c r="G413" s="151">
        <f>'7. Subcontractors &amp; Consultant'!E90</f>
        <v>0</v>
      </c>
      <c r="H413" s="151">
        <f>'7. Subcontractors &amp; Consultant'!F90</f>
        <v>0</v>
      </c>
      <c r="I413" s="151">
        <f>'7. Subcontractors &amp; Consultant'!G90</f>
        <v>0</v>
      </c>
      <c r="J413" s="151">
        <f>'7. Subcontractors &amp; Consultant'!H90</f>
        <v>0</v>
      </c>
      <c r="K413" s="186"/>
      <c r="L413" s="187"/>
      <c r="N413" s="147"/>
      <c r="O413" s="147"/>
    </row>
    <row r="414" spans="2:15" hidden="1" x14ac:dyDescent="0.2">
      <c r="B414" s="143">
        <f>'7. Subcontractors &amp; Consultant'!I91</f>
        <v>0</v>
      </c>
      <c r="C414" s="143">
        <f>'7. Subcontractors &amp; Consultant'!A91</f>
        <v>0</v>
      </c>
      <c r="D414" s="143">
        <f>'7. Subcontractors &amp; Consultant'!B91</f>
        <v>0</v>
      </c>
      <c r="E414" s="143">
        <f>'7. Subcontractors &amp; Consultant'!C91</f>
        <v>0</v>
      </c>
      <c r="F414" s="143">
        <f>'7. Subcontractors &amp; Consultant'!D91</f>
        <v>0</v>
      </c>
      <c r="G414" s="151">
        <f>'7. Subcontractors &amp; Consultant'!E91</f>
        <v>0</v>
      </c>
      <c r="H414" s="151">
        <f>'7. Subcontractors &amp; Consultant'!F91</f>
        <v>0</v>
      </c>
      <c r="I414" s="151">
        <f>'7. Subcontractors &amp; Consultant'!G91</f>
        <v>0</v>
      </c>
      <c r="J414" s="151">
        <f>'7. Subcontractors &amp; Consultant'!H91</f>
        <v>0</v>
      </c>
      <c r="K414" s="186"/>
      <c r="L414" s="187"/>
      <c r="N414" s="147"/>
      <c r="O414" s="147"/>
    </row>
    <row r="415" spans="2:15" hidden="1" x14ac:dyDescent="0.2">
      <c r="B415" s="143">
        <f>'7. Subcontractors &amp; Consultant'!I92</f>
        <v>0</v>
      </c>
      <c r="C415" s="143">
        <f>'7. Subcontractors &amp; Consultant'!A92</f>
        <v>0</v>
      </c>
      <c r="D415" s="143">
        <f>'7. Subcontractors &amp; Consultant'!B92</f>
        <v>0</v>
      </c>
      <c r="E415" s="143">
        <f>'7. Subcontractors &amp; Consultant'!C92</f>
        <v>0</v>
      </c>
      <c r="F415" s="143">
        <f>'7. Subcontractors &amp; Consultant'!D92</f>
        <v>0</v>
      </c>
      <c r="G415" s="151">
        <f>'7. Subcontractors &amp; Consultant'!E92</f>
        <v>0</v>
      </c>
      <c r="H415" s="151">
        <f>'7. Subcontractors &amp; Consultant'!F92</f>
        <v>0</v>
      </c>
      <c r="I415" s="151">
        <f>'7. Subcontractors &amp; Consultant'!G92</f>
        <v>0</v>
      </c>
      <c r="J415" s="151">
        <f>'7. Subcontractors &amp; Consultant'!H92</f>
        <v>0</v>
      </c>
      <c r="K415" s="186"/>
      <c r="L415" s="187"/>
      <c r="N415" s="147"/>
      <c r="O415" s="147"/>
    </row>
    <row r="416" spans="2:15" hidden="1" x14ac:dyDescent="0.2">
      <c r="B416" s="143">
        <f>'7. Subcontractors &amp; Consultant'!I93</f>
        <v>0</v>
      </c>
      <c r="C416" s="143">
        <f>'7. Subcontractors &amp; Consultant'!A93</f>
        <v>0</v>
      </c>
      <c r="D416" s="143">
        <f>'7. Subcontractors &amp; Consultant'!B93</f>
        <v>0</v>
      </c>
      <c r="E416" s="143">
        <f>'7. Subcontractors &amp; Consultant'!C93</f>
        <v>0</v>
      </c>
      <c r="F416" s="143">
        <f>'7. Subcontractors &amp; Consultant'!D93</f>
        <v>0</v>
      </c>
      <c r="G416" s="151">
        <f>'7. Subcontractors &amp; Consultant'!E93</f>
        <v>0</v>
      </c>
      <c r="H416" s="151">
        <f>'7. Subcontractors &amp; Consultant'!F93</f>
        <v>0</v>
      </c>
      <c r="I416" s="151">
        <f>'7. Subcontractors &amp; Consultant'!G93</f>
        <v>0</v>
      </c>
      <c r="J416" s="151">
        <f>'7. Subcontractors &amp; Consultant'!H93</f>
        <v>0</v>
      </c>
      <c r="K416" s="186"/>
      <c r="L416" s="187"/>
      <c r="N416" s="147"/>
      <c r="O416" s="147"/>
    </row>
    <row r="417" spans="2:15" hidden="1" x14ac:dyDescent="0.2">
      <c r="B417" s="143">
        <f>'7. Subcontractors &amp; Consultant'!I94</f>
        <v>0</v>
      </c>
      <c r="C417" s="143">
        <f>'7. Subcontractors &amp; Consultant'!A94</f>
        <v>0</v>
      </c>
      <c r="D417" s="143">
        <f>'7. Subcontractors &amp; Consultant'!B94</f>
        <v>0</v>
      </c>
      <c r="E417" s="143">
        <f>'7. Subcontractors &amp; Consultant'!C94</f>
        <v>0</v>
      </c>
      <c r="F417" s="143">
        <f>'7. Subcontractors &amp; Consultant'!D94</f>
        <v>0</v>
      </c>
      <c r="G417" s="151">
        <f>'7. Subcontractors &amp; Consultant'!E94</f>
        <v>0</v>
      </c>
      <c r="H417" s="151">
        <f>'7. Subcontractors &amp; Consultant'!F94</f>
        <v>0</v>
      </c>
      <c r="I417" s="151">
        <f>'7. Subcontractors &amp; Consultant'!G94</f>
        <v>0</v>
      </c>
      <c r="J417" s="151">
        <f>'7. Subcontractors &amp; Consultant'!H94</f>
        <v>0</v>
      </c>
      <c r="K417" s="186"/>
      <c r="L417" s="187"/>
      <c r="N417" s="147"/>
      <c r="O417" s="147"/>
    </row>
    <row r="418" spans="2:15" hidden="1" x14ac:dyDescent="0.2">
      <c r="B418" s="143">
        <f>'7. Subcontractors &amp; Consultant'!I95</f>
        <v>0</v>
      </c>
      <c r="C418" s="143">
        <f>'7. Subcontractors &amp; Consultant'!A95</f>
        <v>0</v>
      </c>
      <c r="D418" s="143">
        <f>'7. Subcontractors &amp; Consultant'!B95</f>
        <v>0</v>
      </c>
      <c r="E418" s="143">
        <f>'7. Subcontractors &amp; Consultant'!C95</f>
        <v>0</v>
      </c>
      <c r="F418" s="143">
        <f>'7. Subcontractors &amp; Consultant'!D95</f>
        <v>0</v>
      </c>
      <c r="G418" s="151">
        <f>'7. Subcontractors &amp; Consultant'!E95</f>
        <v>0</v>
      </c>
      <c r="H418" s="151">
        <f>'7. Subcontractors &amp; Consultant'!F95</f>
        <v>0</v>
      </c>
      <c r="I418" s="151">
        <f>'7. Subcontractors &amp; Consultant'!G95</f>
        <v>0</v>
      </c>
      <c r="J418" s="151">
        <f>'7. Subcontractors &amp; Consultant'!H95</f>
        <v>0</v>
      </c>
      <c r="K418" s="186"/>
      <c r="L418" s="187"/>
      <c r="N418" s="147"/>
      <c r="O418" s="147"/>
    </row>
    <row r="419" spans="2:15" hidden="1" x14ac:dyDescent="0.2">
      <c r="B419" s="143">
        <f>'7. Subcontractors &amp; Consultant'!I96</f>
        <v>0</v>
      </c>
      <c r="C419" s="143">
        <f>'7. Subcontractors &amp; Consultant'!A96</f>
        <v>0</v>
      </c>
      <c r="D419" s="143">
        <f>'7. Subcontractors &amp; Consultant'!B96</f>
        <v>0</v>
      </c>
      <c r="E419" s="143">
        <f>'7. Subcontractors &amp; Consultant'!C96</f>
        <v>0</v>
      </c>
      <c r="F419" s="143">
        <f>'7. Subcontractors &amp; Consultant'!D96</f>
        <v>0</v>
      </c>
      <c r="G419" s="151">
        <f>'7. Subcontractors &amp; Consultant'!E96</f>
        <v>0</v>
      </c>
      <c r="H419" s="151">
        <f>'7. Subcontractors &amp; Consultant'!F96</f>
        <v>0</v>
      </c>
      <c r="I419" s="151">
        <f>'7. Subcontractors &amp; Consultant'!G96</f>
        <v>0</v>
      </c>
      <c r="J419" s="151">
        <f>'7. Subcontractors &amp; Consultant'!H96</f>
        <v>0</v>
      </c>
      <c r="K419" s="186"/>
      <c r="L419" s="187"/>
      <c r="N419" s="147"/>
      <c r="O419" s="147"/>
    </row>
    <row r="420" spans="2:15" hidden="1" x14ac:dyDescent="0.2">
      <c r="B420" s="143">
        <f>'7. Subcontractors &amp; Consultant'!I97</f>
        <v>0</v>
      </c>
      <c r="C420" s="143">
        <f>'7. Subcontractors &amp; Consultant'!A97</f>
        <v>0</v>
      </c>
      <c r="D420" s="143">
        <f>'7. Subcontractors &amp; Consultant'!B97</f>
        <v>0</v>
      </c>
      <c r="E420" s="143">
        <f>'7. Subcontractors &amp; Consultant'!C97</f>
        <v>0</v>
      </c>
      <c r="F420" s="143">
        <f>'7. Subcontractors &amp; Consultant'!D97</f>
        <v>0</v>
      </c>
      <c r="G420" s="151">
        <f>'7. Subcontractors &amp; Consultant'!E97</f>
        <v>0</v>
      </c>
      <c r="H420" s="151">
        <f>'7. Subcontractors &amp; Consultant'!F97</f>
        <v>0</v>
      </c>
      <c r="I420" s="151">
        <f>'7. Subcontractors &amp; Consultant'!G97</f>
        <v>0</v>
      </c>
      <c r="J420" s="151">
        <f>'7. Subcontractors &amp; Consultant'!H97</f>
        <v>0</v>
      </c>
      <c r="K420" s="186"/>
      <c r="L420" s="187"/>
      <c r="N420" s="147"/>
      <c r="O420" s="147"/>
    </row>
    <row r="421" spans="2:15" hidden="1" x14ac:dyDescent="0.2">
      <c r="B421" s="143">
        <f>'7. Subcontractors &amp; Consultant'!I98</f>
        <v>0</v>
      </c>
      <c r="C421" s="143">
        <f>'7. Subcontractors &amp; Consultant'!A98</f>
        <v>0</v>
      </c>
      <c r="D421" s="143">
        <f>'7. Subcontractors &amp; Consultant'!B98</f>
        <v>0</v>
      </c>
      <c r="E421" s="143">
        <f>'7. Subcontractors &amp; Consultant'!C98</f>
        <v>0</v>
      </c>
      <c r="F421" s="143">
        <f>'7. Subcontractors &amp; Consultant'!D98</f>
        <v>0</v>
      </c>
      <c r="G421" s="151">
        <f>'7. Subcontractors &amp; Consultant'!E98</f>
        <v>0</v>
      </c>
      <c r="H421" s="151">
        <f>'7. Subcontractors &amp; Consultant'!F98</f>
        <v>0</v>
      </c>
      <c r="I421" s="151">
        <f>'7. Subcontractors &amp; Consultant'!G98</f>
        <v>0</v>
      </c>
      <c r="J421" s="151">
        <f>'7. Subcontractors &amp; Consultant'!H98</f>
        <v>0</v>
      </c>
      <c r="K421" s="186"/>
      <c r="L421" s="187"/>
      <c r="N421" s="147"/>
      <c r="O421" s="147"/>
    </row>
    <row r="422" spans="2:15" hidden="1" x14ac:dyDescent="0.2">
      <c r="B422" s="143">
        <f>'7. Subcontractors &amp; Consultant'!I99</f>
        <v>0</v>
      </c>
      <c r="C422" s="143">
        <f>'7. Subcontractors &amp; Consultant'!A99</f>
        <v>0</v>
      </c>
      <c r="D422" s="143">
        <f>'7. Subcontractors &amp; Consultant'!B99</f>
        <v>0</v>
      </c>
      <c r="E422" s="143">
        <f>'7. Subcontractors &amp; Consultant'!C99</f>
        <v>0</v>
      </c>
      <c r="F422" s="143">
        <f>'7. Subcontractors &amp; Consultant'!D99</f>
        <v>0</v>
      </c>
      <c r="G422" s="151">
        <f>'7. Subcontractors &amp; Consultant'!E99</f>
        <v>0</v>
      </c>
      <c r="H422" s="151">
        <f>'7. Subcontractors &amp; Consultant'!F99</f>
        <v>0</v>
      </c>
      <c r="I422" s="151">
        <f>'7. Subcontractors &amp; Consultant'!G99</f>
        <v>0</v>
      </c>
      <c r="J422" s="151">
        <f>'7. Subcontractors &amp; Consultant'!H99</f>
        <v>0</v>
      </c>
      <c r="K422" s="186"/>
      <c r="L422" s="187"/>
      <c r="N422" s="147"/>
      <c r="O422" s="147"/>
    </row>
    <row r="423" spans="2:15" hidden="1" x14ac:dyDescent="0.2">
      <c r="B423" s="143">
        <f>'7. Subcontractors &amp; Consultant'!I100</f>
        <v>0</v>
      </c>
      <c r="C423" s="143">
        <f>'7. Subcontractors &amp; Consultant'!A100</f>
        <v>0</v>
      </c>
      <c r="D423" s="143">
        <f>'7. Subcontractors &amp; Consultant'!B100</f>
        <v>0</v>
      </c>
      <c r="E423" s="143">
        <f>'7. Subcontractors &amp; Consultant'!C100</f>
        <v>0</v>
      </c>
      <c r="F423" s="143">
        <f>'7. Subcontractors &amp; Consultant'!D100</f>
        <v>0</v>
      </c>
      <c r="G423" s="151">
        <f>'7. Subcontractors &amp; Consultant'!E100</f>
        <v>0</v>
      </c>
      <c r="H423" s="151">
        <f>'7. Subcontractors &amp; Consultant'!F100</f>
        <v>0</v>
      </c>
      <c r="I423" s="151">
        <f>'7. Subcontractors &amp; Consultant'!G100</f>
        <v>0</v>
      </c>
      <c r="J423" s="151">
        <f>'7. Subcontractors &amp; Consultant'!H100</f>
        <v>0</v>
      </c>
      <c r="K423" s="186"/>
      <c r="L423" s="187"/>
      <c r="N423" s="147"/>
      <c r="O423" s="147"/>
    </row>
    <row r="424" spans="2:15" hidden="1" x14ac:dyDescent="0.2">
      <c r="B424" s="143">
        <f>'7. Subcontractors &amp; Consultant'!I101</f>
        <v>0</v>
      </c>
      <c r="C424" s="143">
        <f>'7. Subcontractors &amp; Consultant'!A101</f>
        <v>0</v>
      </c>
      <c r="D424" s="143">
        <f>'7. Subcontractors &amp; Consultant'!B101</f>
        <v>0</v>
      </c>
      <c r="E424" s="143">
        <f>'7. Subcontractors &amp; Consultant'!C101</f>
        <v>0</v>
      </c>
      <c r="F424" s="143">
        <f>'7. Subcontractors &amp; Consultant'!D101</f>
        <v>0</v>
      </c>
      <c r="G424" s="151">
        <f>'7. Subcontractors &amp; Consultant'!E101</f>
        <v>0</v>
      </c>
      <c r="H424" s="151">
        <f>'7. Subcontractors &amp; Consultant'!F101</f>
        <v>0</v>
      </c>
      <c r="I424" s="151">
        <f>'7. Subcontractors &amp; Consultant'!G101</f>
        <v>0</v>
      </c>
      <c r="J424" s="151">
        <f>'7. Subcontractors &amp; Consultant'!H101</f>
        <v>0</v>
      </c>
      <c r="K424" s="186"/>
      <c r="L424" s="187"/>
      <c r="N424" s="147"/>
      <c r="O424" s="147"/>
    </row>
    <row r="425" spans="2:15" hidden="1" x14ac:dyDescent="0.2">
      <c r="B425" s="143">
        <f>'7. Subcontractors &amp; Consultant'!I102</f>
        <v>0</v>
      </c>
      <c r="C425" s="143">
        <f>'7. Subcontractors &amp; Consultant'!A102</f>
        <v>0</v>
      </c>
      <c r="D425" s="143">
        <f>'7. Subcontractors &amp; Consultant'!B102</f>
        <v>0</v>
      </c>
      <c r="E425" s="143">
        <f>'7. Subcontractors &amp; Consultant'!C102</f>
        <v>0</v>
      </c>
      <c r="F425" s="143">
        <f>'7. Subcontractors &amp; Consultant'!D102</f>
        <v>0</v>
      </c>
      <c r="G425" s="151">
        <f>'7. Subcontractors &amp; Consultant'!E102</f>
        <v>0</v>
      </c>
      <c r="H425" s="151">
        <f>'7. Subcontractors &amp; Consultant'!F102</f>
        <v>0</v>
      </c>
      <c r="I425" s="151">
        <f>'7. Subcontractors &amp; Consultant'!G102</f>
        <v>0</v>
      </c>
      <c r="J425" s="151">
        <f>'7. Subcontractors &amp; Consultant'!H102</f>
        <v>0</v>
      </c>
      <c r="K425" s="186"/>
      <c r="L425" s="187"/>
      <c r="N425" s="147"/>
      <c r="O425" s="147"/>
    </row>
    <row r="426" spans="2:15" hidden="1" x14ac:dyDescent="0.2">
      <c r="B426" s="143">
        <f>'7. Subcontractors &amp; Consultant'!I103</f>
        <v>0</v>
      </c>
      <c r="C426" s="143">
        <f>'7. Subcontractors &amp; Consultant'!A103</f>
        <v>0</v>
      </c>
      <c r="D426" s="143">
        <f>'7. Subcontractors &amp; Consultant'!B103</f>
        <v>0</v>
      </c>
      <c r="E426" s="143">
        <f>'7. Subcontractors &amp; Consultant'!C103</f>
        <v>0</v>
      </c>
      <c r="F426" s="143">
        <f>'7. Subcontractors &amp; Consultant'!D103</f>
        <v>0</v>
      </c>
      <c r="G426" s="151">
        <f>'7. Subcontractors &amp; Consultant'!E103</f>
        <v>0</v>
      </c>
      <c r="H426" s="151">
        <f>'7. Subcontractors &amp; Consultant'!F103</f>
        <v>0</v>
      </c>
      <c r="I426" s="151">
        <f>'7. Subcontractors &amp; Consultant'!G103</f>
        <v>0</v>
      </c>
      <c r="J426" s="151">
        <f>'7. Subcontractors &amp; Consultant'!H103</f>
        <v>0</v>
      </c>
      <c r="K426" s="186"/>
      <c r="L426" s="187"/>
      <c r="N426" s="147"/>
      <c r="O426" s="147"/>
    </row>
    <row r="427" spans="2:15" hidden="1" x14ac:dyDescent="0.2">
      <c r="B427" s="143">
        <f>'7. Subcontractors &amp; Consultant'!I104</f>
        <v>0</v>
      </c>
      <c r="C427" s="143">
        <f>'7. Subcontractors &amp; Consultant'!A104</f>
        <v>0</v>
      </c>
      <c r="D427" s="143">
        <f>'7. Subcontractors &amp; Consultant'!B104</f>
        <v>0</v>
      </c>
      <c r="E427" s="143">
        <f>'7. Subcontractors &amp; Consultant'!C104</f>
        <v>0</v>
      </c>
      <c r="F427" s="143">
        <f>'7. Subcontractors &amp; Consultant'!D104</f>
        <v>0</v>
      </c>
      <c r="G427" s="151">
        <f>'7. Subcontractors &amp; Consultant'!E104</f>
        <v>0</v>
      </c>
      <c r="H427" s="151">
        <f>'7. Subcontractors &amp; Consultant'!F104</f>
        <v>0</v>
      </c>
      <c r="I427" s="151">
        <f>'7. Subcontractors &amp; Consultant'!G104</f>
        <v>0</v>
      </c>
      <c r="J427" s="151">
        <f>'7. Subcontractors &amp; Consultant'!H104</f>
        <v>0</v>
      </c>
      <c r="K427" s="186"/>
      <c r="L427" s="187"/>
      <c r="N427" s="147"/>
      <c r="O427" s="147"/>
    </row>
    <row r="428" spans="2:15" hidden="1" x14ac:dyDescent="0.2">
      <c r="B428" s="143">
        <f>'7. Subcontractors &amp; Consultant'!I105</f>
        <v>0</v>
      </c>
      <c r="C428" s="143">
        <f>'7. Subcontractors &amp; Consultant'!A105</f>
        <v>0</v>
      </c>
      <c r="D428" s="143">
        <f>'7. Subcontractors &amp; Consultant'!B105</f>
        <v>0</v>
      </c>
      <c r="E428" s="143">
        <f>'7. Subcontractors &amp; Consultant'!C105</f>
        <v>0</v>
      </c>
      <c r="F428" s="143">
        <f>'7. Subcontractors &amp; Consultant'!D105</f>
        <v>0</v>
      </c>
      <c r="G428" s="151">
        <f>'7. Subcontractors &amp; Consultant'!E105</f>
        <v>0</v>
      </c>
      <c r="H428" s="151">
        <f>'7. Subcontractors &amp; Consultant'!F105</f>
        <v>0</v>
      </c>
      <c r="I428" s="151">
        <f>'7. Subcontractors &amp; Consultant'!G105</f>
        <v>0</v>
      </c>
      <c r="J428" s="151">
        <f>'7. Subcontractors &amp; Consultant'!H105</f>
        <v>0</v>
      </c>
      <c r="K428" s="186"/>
      <c r="L428" s="187"/>
      <c r="N428" s="147"/>
      <c r="O428" s="147"/>
    </row>
    <row r="429" spans="2:15" hidden="1" x14ac:dyDescent="0.2">
      <c r="B429" s="143">
        <f>'7. Subcontractors &amp; Consultant'!I106</f>
        <v>0</v>
      </c>
      <c r="C429" s="143">
        <f>'7. Subcontractors &amp; Consultant'!A106</f>
        <v>0</v>
      </c>
      <c r="D429" s="143">
        <f>'7. Subcontractors &amp; Consultant'!B106</f>
        <v>0</v>
      </c>
      <c r="E429" s="143">
        <f>'7. Subcontractors &amp; Consultant'!C106</f>
        <v>0</v>
      </c>
      <c r="F429" s="143">
        <f>'7. Subcontractors &amp; Consultant'!D106</f>
        <v>0</v>
      </c>
      <c r="G429" s="151">
        <f>'7. Subcontractors &amp; Consultant'!E106</f>
        <v>0</v>
      </c>
      <c r="H429" s="151">
        <f>'7. Subcontractors &amp; Consultant'!F106</f>
        <v>0</v>
      </c>
      <c r="I429" s="151">
        <f>'7. Subcontractors &amp; Consultant'!G106</f>
        <v>0</v>
      </c>
      <c r="J429" s="151">
        <f>'7. Subcontractors &amp; Consultant'!H106</f>
        <v>0</v>
      </c>
      <c r="K429" s="186"/>
      <c r="L429" s="187"/>
      <c r="N429" s="147"/>
      <c r="O429" s="147"/>
    </row>
    <row r="430" spans="2:15" hidden="1" x14ac:dyDescent="0.2">
      <c r="B430" s="143">
        <f>'7. Subcontractors &amp; Consultant'!I107</f>
        <v>0</v>
      </c>
      <c r="C430" s="166">
        <f>'7. Subcontractors &amp; Consultant'!A107</f>
        <v>0</v>
      </c>
      <c r="D430" s="166">
        <f>'7. Subcontractors &amp; Consultant'!B107</f>
        <v>0</v>
      </c>
      <c r="E430" s="166">
        <f>'7. Subcontractors &amp; Consultant'!C107</f>
        <v>0</v>
      </c>
      <c r="F430" s="166">
        <f>'7. Subcontractors &amp; Consultant'!D107</f>
        <v>0</v>
      </c>
      <c r="G430" s="169">
        <f>'7. Subcontractors &amp; Consultant'!E107</f>
        <v>0</v>
      </c>
      <c r="H430" s="169">
        <f>'7. Subcontractors &amp; Consultant'!F107</f>
        <v>0</v>
      </c>
      <c r="I430" s="169">
        <f>'7. Subcontractors &amp; Consultant'!G107</f>
        <v>0</v>
      </c>
      <c r="J430" s="169">
        <f>'7. Subcontractors &amp; Consultant'!H107</f>
        <v>0</v>
      </c>
      <c r="K430" s="359"/>
      <c r="L430" s="360"/>
      <c r="N430" s="147"/>
      <c r="O430" s="147"/>
    </row>
    <row r="431" spans="2:15" x14ac:dyDescent="0.2">
      <c r="C431" s="158"/>
      <c r="D431" s="158"/>
      <c r="E431" s="158"/>
      <c r="F431" s="158"/>
      <c r="G431" s="158"/>
      <c r="H431" s="158"/>
      <c r="I431" s="180" t="s">
        <v>104</v>
      </c>
      <c r="J431" s="179">
        <f>SUBTOTAL(9,J331:J430)</f>
        <v>0</v>
      </c>
      <c r="K431" s="179">
        <f>SUBTOTAL(9,K331:K430)</f>
        <v>0</v>
      </c>
      <c r="L431" s="158"/>
      <c r="N431" s="147"/>
      <c r="O431" s="147"/>
    </row>
    <row r="432" spans="2:15" x14ac:dyDescent="0.2">
      <c r="N432" s="147"/>
      <c r="O432" s="147"/>
    </row>
    <row r="433" spans="2:15" ht="23.25" x14ac:dyDescent="0.35">
      <c r="C433" s="175" t="s">
        <v>280</v>
      </c>
      <c r="D433" s="158"/>
      <c r="E433" s="158"/>
      <c r="F433" s="158"/>
      <c r="G433" s="158"/>
      <c r="H433" s="158"/>
      <c r="I433" s="158"/>
      <c r="J433" s="158"/>
      <c r="K433" s="158"/>
      <c r="L433" s="158"/>
      <c r="N433" s="147"/>
      <c r="O433" s="147"/>
    </row>
    <row r="434" spans="2:15" ht="45.75" customHeight="1" x14ac:dyDescent="0.2">
      <c r="B434" s="167" t="s">
        <v>103</v>
      </c>
      <c r="C434" s="155" t="s">
        <v>0</v>
      </c>
      <c r="D434" s="155" t="s">
        <v>36</v>
      </c>
      <c r="E434" s="155" t="s">
        <v>1</v>
      </c>
      <c r="F434" s="155" t="s">
        <v>2</v>
      </c>
      <c r="G434" s="155" t="s">
        <v>37</v>
      </c>
      <c r="H434" s="155" t="s">
        <v>24</v>
      </c>
      <c r="I434" s="155" t="s">
        <v>92</v>
      </c>
      <c r="J434" s="157" t="s">
        <v>38</v>
      </c>
      <c r="K434" s="144" t="s">
        <v>111</v>
      </c>
      <c r="L434" s="144" t="s">
        <v>112</v>
      </c>
      <c r="N434" s="147"/>
      <c r="O434" s="147"/>
    </row>
    <row r="435" spans="2:15" hidden="1" x14ac:dyDescent="0.2">
      <c r="B435" s="143">
        <f>'8. Tech Equipment Costs'!I8</f>
        <v>0</v>
      </c>
      <c r="C435" s="171">
        <f>'8. Tech Equipment Costs'!A8</f>
        <v>0</v>
      </c>
      <c r="D435" s="171">
        <f>'8. Tech Equipment Costs'!B8</f>
        <v>0</v>
      </c>
      <c r="E435" s="171" t="str">
        <f>'8. Tech Equipment Costs'!C8</f>
        <v xml:space="preserve"> </v>
      </c>
      <c r="F435" s="171">
        <f>'8. Tech Equipment Costs'!D8</f>
        <v>0</v>
      </c>
      <c r="G435" s="172">
        <f>'8. Tech Equipment Costs'!E8</f>
        <v>0</v>
      </c>
      <c r="H435" s="172">
        <f>'8. Tech Equipment Costs'!F8</f>
        <v>0</v>
      </c>
      <c r="I435" s="172">
        <f>'8. Tech Equipment Costs'!G8</f>
        <v>0</v>
      </c>
      <c r="J435" s="172">
        <f>'8. Tech Equipment Costs'!H8</f>
        <v>0</v>
      </c>
      <c r="K435" s="188"/>
      <c r="L435" s="189"/>
      <c r="N435" s="147"/>
      <c r="O435" s="147"/>
    </row>
    <row r="436" spans="2:15" hidden="1" x14ac:dyDescent="0.2">
      <c r="B436" s="143">
        <f>'8. Tech Equipment Costs'!I9</f>
        <v>0</v>
      </c>
      <c r="C436" s="143">
        <f>'8. Tech Equipment Costs'!A9</f>
        <v>0</v>
      </c>
      <c r="D436" s="143">
        <f>'8. Tech Equipment Costs'!B9</f>
        <v>0</v>
      </c>
      <c r="E436" s="143">
        <f>'8. Tech Equipment Costs'!C9</f>
        <v>0</v>
      </c>
      <c r="F436" s="143">
        <f>'8. Tech Equipment Costs'!D9</f>
        <v>0</v>
      </c>
      <c r="G436" s="151">
        <f>'8. Tech Equipment Costs'!E9</f>
        <v>0</v>
      </c>
      <c r="H436" s="151">
        <f>'8. Tech Equipment Costs'!F9</f>
        <v>0</v>
      </c>
      <c r="I436" s="151">
        <f>'8. Tech Equipment Costs'!G9</f>
        <v>0</v>
      </c>
      <c r="J436" s="151">
        <f>'8. Tech Equipment Costs'!H9</f>
        <v>0</v>
      </c>
      <c r="K436" s="186"/>
      <c r="L436" s="187"/>
      <c r="N436" s="147"/>
      <c r="O436" s="147"/>
    </row>
    <row r="437" spans="2:15" hidden="1" x14ac:dyDescent="0.2">
      <c r="B437" s="143">
        <f>'8. Tech Equipment Costs'!I10</f>
        <v>0</v>
      </c>
      <c r="C437" s="143">
        <f>'8. Tech Equipment Costs'!A10</f>
        <v>0</v>
      </c>
      <c r="D437" s="143">
        <f>'8. Tech Equipment Costs'!B10</f>
        <v>0</v>
      </c>
      <c r="E437" s="143">
        <f>'8. Tech Equipment Costs'!C10</f>
        <v>0</v>
      </c>
      <c r="F437" s="143">
        <f>'8. Tech Equipment Costs'!D10</f>
        <v>0</v>
      </c>
      <c r="G437" s="151">
        <f>'8. Tech Equipment Costs'!E10</f>
        <v>0</v>
      </c>
      <c r="H437" s="151">
        <f>'8. Tech Equipment Costs'!F10</f>
        <v>0</v>
      </c>
      <c r="I437" s="151">
        <f>'8. Tech Equipment Costs'!G10</f>
        <v>0</v>
      </c>
      <c r="J437" s="151">
        <f>'8. Tech Equipment Costs'!H10</f>
        <v>0</v>
      </c>
      <c r="K437" s="186"/>
      <c r="L437" s="187"/>
    </row>
    <row r="438" spans="2:15" hidden="1" x14ac:dyDescent="0.2">
      <c r="B438" s="143">
        <f>'8. Tech Equipment Costs'!I11</f>
        <v>0</v>
      </c>
      <c r="C438" s="143">
        <f>'8. Tech Equipment Costs'!A11</f>
        <v>0</v>
      </c>
      <c r="D438" s="143">
        <f>'8. Tech Equipment Costs'!B11</f>
        <v>0</v>
      </c>
      <c r="E438" s="143">
        <f>'8. Tech Equipment Costs'!C11</f>
        <v>0</v>
      </c>
      <c r="F438" s="143">
        <f>'8. Tech Equipment Costs'!D11</f>
        <v>0</v>
      </c>
      <c r="G438" s="151">
        <f>'8. Tech Equipment Costs'!E11</f>
        <v>0</v>
      </c>
      <c r="H438" s="151">
        <f>'8. Tech Equipment Costs'!F11</f>
        <v>0</v>
      </c>
      <c r="I438" s="151">
        <f>'8. Tech Equipment Costs'!G11</f>
        <v>0</v>
      </c>
      <c r="J438" s="151">
        <f>'8. Tech Equipment Costs'!H11</f>
        <v>0</v>
      </c>
      <c r="K438" s="186"/>
      <c r="L438" s="187"/>
    </row>
    <row r="439" spans="2:15" hidden="1" x14ac:dyDescent="0.2">
      <c r="B439" s="143">
        <f>'8. Tech Equipment Costs'!I12</f>
        <v>0</v>
      </c>
      <c r="C439" s="143">
        <f>'8. Tech Equipment Costs'!A12</f>
        <v>0</v>
      </c>
      <c r="D439" s="143">
        <f>'8. Tech Equipment Costs'!B12</f>
        <v>0</v>
      </c>
      <c r="E439" s="143">
        <f>'8. Tech Equipment Costs'!C12</f>
        <v>0</v>
      </c>
      <c r="F439" s="143">
        <f>'8. Tech Equipment Costs'!D12</f>
        <v>0</v>
      </c>
      <c r="G439" s="151">
        <f>'8. Tech Equipment Costs'!E12</f>
        <v>0</v>
      </c>
      <c r="H439" s="151">
        <f>'8. Tech Equipment Costs'!F12</f>
        <v>0</v>
      </c>
      <c r="I439" s="151">
        <f>'8. Tech Equipment Costs'!G12</f>
        <v>0</v>
      </c>
      <c r="J439" s="151">
        <f>'8. Tech Equipment Costs'!H12</f>
        <v>0</v>
      </c>
      <c r="K439" s="186"/>
      <c r="L439" s="187"/>
      <c r="M439" s="156"/>
      <c r="N439" s="156"/>
      <c r="O439" s="156"/>
    </row>
    <row r="440" spans="2:15" hidden="1" x14ac:dyDescent="0.2">
      <c r="B440" s="143">
        <f>'8. Tech Equipment Costs'!I13</f>
        <v>0</v>
      </c>
      <c r="C440" s="143">
        <f>'8. Tech Equipment Costs'!A13</f>
        <v>0</v>
      </c>
      <c r="D440" s="143">
        <f>'8. Tech Equipment Costs'!B13</f>
        <v>0</v>
      </c>
      <c r="E440" s="143">
        <f>'8. Tech Equipment Costs'!C13</f>
        <v>0</v>
      </c>
      <c r="F440" s="143">
        <f>'8. Tech Equipment Costs'!D13</f>
        <v>0</v>
      </c>
      <c r="G440" s="151">
        <f>'8. Tech Equipment Costs'!E13</f>
        <v>0</v>
      </c>
      <c r="H440" s="151">
        <f>'8. Tech Equipment Costs'!F13</f>
        <v>0</v>
      </c>
      <c r="I440" s="151">
        <f>'8. Tech Equipment Costs'!G13</f>
        <v>0</v>
      </c>
      <c r="J440" s="151">
        <f>'8. Tech Equipment Costs'!H13</f>
        <v>0</v>
      </c>
      <c r="K440" s="186"/>
      <c r="L440" s="187"/>
      <c r="M440" s="147"/>
      <c r="N440" s="153"/>
      <c r="O440" s="153"/>
    </row>
    <row r="441" spans="2:15" hidden="1" x14ac:dyDescent="0.2">
      <c r="B441" s="143">
        <f>'8. Tech Equipment Costs'!I14</f>
        <v>0</v>
      </c>
      <c r="C441" s="143">
        <f>'8. Tech Equipment Costs'!A14</f>
        <v>0</v>
      </c>
      <c r="D441" s="143">
        <f>'8. Tech Equipment Costs'!B14</f>
        <v>0</v>
      </c>
      <c r="E441" s="143">
        <f>'8. Tech Equipment Costs'!C14</f>
        <v>0</v>
      </c>
      <c r="F441" s="143">
        <f>'8. Tech Equipment Costs'!D14</f>
        <v>0</v>
      </c>
      <c r="G441" s="151">
        <f>'8. Tech Equipment Costs'!E14</f>
        <v>0</v>
      </c>
      <c r="H441" s="151">
        <f>'8. Tech Equipment Costs'!F14</f>
        <v>0</v>
      </c>
      <c r="I441" s="151">
        <f>'8. Tech Equipment Costs'!G14</f>
        <v>0</v>
      </c>
      <c r="J441" s="151">
        <f>'8. Tech Equipment Costs'!H14</f>
        <v>0</v>
      </c>
      <c r="K441" s="186"/>
      <c r="L441" s="187"/>
      <c r="M441" s="147"/>
      <c r="N441" s="153"/>
      <c r="O441" s="153"/>
    </row>
    <row r="442" spans="2:15" hidden="1" x14ac:dyDescent="0.2">
      <c r="B442" s="143">
        <f>'8. Tech Equipment Costs'!I15</f>
        <v>0</v>
      </c>
      <c r="C442" s="143">
        <f>'8. Tech Equipment Costs'!A15</f>
        <v>0</v>
      </c>
      <c r="D442" s="143">
        <f>'8. Tech Equipment Costs'!B15</f>
        <v>0</v>
      </c>
      <c r="E442" s="143">
        <f>'8. Tech Equipment Costs'!C15</f>
        <v>0</v>
      </c>
      <c r="F442" s="143">
        <f>'8. Tech Equipment Costs'!D15</f>
        <v>0</v>
      </c>
      <c r="G442" s="151">
        <f>'8. Tech Equipment Costs'!E15</f>
        <v>0</v>
      </c>
      <c r="H442" s="151">
        <f>'8. Tech Equipment Costs'!F15</f>
        <v>0</v>
      </c>
      <c r="I442" s="151">
        <f>'8. Tech Equipment Costs'!G15</f>
        <v>0</v>
      </c>
      <c r="J442" s="151">
        <f>'8. Tech Equipment Costs'!H15</f>
        <v>0</v>
      </c>
      <c r="K442" s="186"/>
      <c r="L442" s="187"/>
      <c r="M442" s="147"/>
      <c r="N442" s="153"/>
      <c r="O442" s="153"/>
    </row>
    <row r="443" spans="2:15" hidden="1" x14ac:dyDescent="0.2">
      <c r="B443" s="143">
        <f>'8. Tech Equipment Costs'!I16</f>
        <v>0</v>
      </c>
      <c r="C443" s="143">
        <f>'8. Tech Equipment Costs'!A16</f>
        <v>0</v>
      </c>
      <c r="D443" s="143">
        <f>'8. Tech Equipment Costs'!B16</f>
        <v>0</v>
      </c>
      <c r="E443" s="143">
        <f>'8. Tech Equipment Costs'!C16</f>
        <v>0</v>
      </c>
      <c r="F443" s="143">
        <f>'8. Tech Equipment Costs'!D16</f>
        <v>0</v>
      </c>
      <c r="G443" s="151">
        <f>'8. Tech Equipment Costs'!E16</f>
        <v>0</v>
      </c>
      <c r="H443" s="151">
        <f>'8. Tech Equipment Costs'!F16</f>
        <v>0</v>
      </c>
      <c r="I443" s="151">
        <f>'8. Tech Equipment Costs'!G16</f>
        <v>0</v>
      </c>
      <c r="J443" s="151">
        <f>'8. Tech Equipment Costs'!H16</f>
        <v>0</v>
      </c>
      <c r="K443" s="186"/>
      <c r="L443" s="187"/>
      <c r="M443" s="147"/>
      <c r="N443" s="153"/>
      <c r="O443" s="153"/>
    </row>
    <row r="444" spans="2:15" hidden="1" x14ac:dyDescent="0.2">
      <c r="B444" s="143">
        <f>'8. Tech Equipment Costs'!I17</f>
        <v>0</v>
      </c>
      <c r="C444" s="143">
        <f>'8. Tech Equipment Costs'!A17</f>
        <v>0</v>
      </c>
      <c r="D444" s="143">
        <f>'8. Tech Equipment Costs'!B17</f>
        <v>0</v>
      </c>
      <c r="E444" s="143">
        <f>'8. Tech Equipment Costs'!C17</f>
        <v>0</v>
      </c>
      <c r="F444" s="143">
        <f>'8. Tech Equipment Costs'!D17</f>
        <v>0</v>
      </c>
      <c r="G444" s="151">
        <f>'8. Tech Equipment Costs'!E17</f>
        <v>0</v>
      </c>
      <c r="H444" s="151">
        <f>'8. Tech Equipment Costs'!F17</f>
        <v>0</v>
      </c>
      <c r="I444" s="151">
        <f>'8. Tech Equipment Costs'!G17</f>
        <v>0</v>
      </c>
      <c r="J444" s="151">
        <f>'8. Tech Equipment Costs'!H17</f>
        <v>0</v>
      </c>
      <c r="K444" s="186"/>
      <c r="L444" s="187"/>
      <c r="M444" s="147"/>
      <c r="N444" s="153"/>
      <c r="O444" s="153"/>
    </row>
    <row r="445" spans="2:15" hidden="1" x14ac:dyDescent="0.2">
      <c r="B445" s="143">
        <f>'8. Tech Equipment Costs'!I18</f>
        <v>0</v>
      </c>
      <c r="C445" s="143">
        <f>'8. Tech Equipment Costs'!A18</f>
        <v>0</v>
      </c>
      <c r="D445" s="143">
        <f>'8. Tech Equipment Costs'!B18</f>
        <v>0</v>
      </c>
      <c r="E445" s="143">
        <f>'8. Tech Equipment Costs'!C18</f>
        <v>0</v>
      </c>
      <c r="F445" s="143">
        <f>'8. Tech Equipment Costs'!D18</f>
        <v>0</v>
      </c>
      <c r="G445" s="151">
        <f>'8. Tech Equipment Costs'!E18</f>
        <v>0</v>
      </c>
      <c r="H445" s="151">
        <f>'8. Tech Equipment Costs'!F18</f>
        <v>0</v>
      </c>
      <c r="I445" s="151">
        <f>'8. Tech Equipment Costs'!G18</f>
        <v>0</v>
      </c>
      <c r="J445" s="151">
        <f>'8. Tech Equipment Costs'!H18</f>
        <v>0</v>
      </c>
      <c r="K445" s="186"/>
      <c r="L445" s="187"/>
      <c r="M445" s="147"/>
      <c r="N445" s="153"/>
      <c r="O445" s="153"/>
    </row>
    <row r="446" spans="2:15" hidden="1" x14ac:dyDescent="0.2">
      <c r="B446" s="143">
        <f>'8. Tech Equipment Costs'!I19</f>
        <v>0</v>
      </c>
      <c r="C446" s="143">
        <f>'8. Tech Equipment Costs'!A19</f>
        <v>0</v>
      </c>
      <c r="D446" s="143">
        <f>'8. Tech Equipment Costs'!B19</f>
        <v>0</v>
      </c>
      <c r="E446" s="143">
        <f>'8. Tech Equipment Costs'!C19</f>
        <v>0</v>
      </c>
      <c r="F446" s="143">
        <f>'8. Tech Equipment Costs'!D19</f>
        <v>0</v>
      </c>
      <c r="G446" s="151">
        <f>'8. Tech Equipment Costs'!E19</f>
        <v>0</v>
      </c>
      <c r="H446" s="151">
        <f>'8. Tech Equipment Costs'!F19</f>
        <v>0</v>
      </c>
      <c r="I446" s="151">
        <f>'8. Tech Equipment Costs'!G19</f>
        <v>0</v>
      </c>
      <c r="J446" s="151">
        <f>'8. Tech Equipment Costs'!H19</f>
        <v>0</v>
      </c>
      <c r="K446" s="186"/>
      <c r="L446" s="187"/>
      <c r="M446" s="147"/>
      <c r="N446" s="153"/>
      <c r="O446" s="153"/>
    </row>
    <row r="447" spans="2:15" hidden="1" x14ac:dyDescent="0.2">
      <c r="B447" s="143">
        <f>'8. Tech Equipment Costs'!I20</f>
        <v>0</v>
      </c>
      <c r="C447" s="143">
        <f>'8. Tech Equipment Costs'!A20</f>
        <v>0</v>
      </c>
      <c r="D447" s="143">
        <f>'8. Tech Equipment Costs'!B20</f>
        <v>0</v>
      </c>
      <c r="E447" s="143">
        <f>'8. Tech Equipment Costs'!C20</f>
        <v>0</v>
      </c>
      <c r="F447" s="143">
        <f>'8. Tech Equipment Costs'!D20</f>
        <v>0</v>
      </c>
      <c r="G447" s="151">
        <f>'8. Tech Equipment Costs'!E20</f>
        <v>0</v>
      </c>
      <c r="H447" s="151">
        <f>'8. Tech Equipment Costs'!F20</f>
        <v>0</v>
      </c>
      <c r="I447" s="151">
        <f>'8. Tech Equipment Costs'!G20</f>
        <v>0</v>
      </c>
      <c r="J447" s="151">
        <f>'8. Tech Equipment Costs'!H20</f>
        <v>0</v>
      </c>
      <c r="K447" s="186"/>
      <c r="L447" s="187"/>
      <c r="M447" s="147"/>
      <c r="N447" s="153"/>
      <c r="O447" s="153"/>
    </row>
    <row r="448" spans="2:15" hidden="1" x14ac:dyDescent="0.2">
      <c r="B448" s="143">
        <f>'8. Tech Equipment Costs'!I21</f>
        <v>0</v>
      </c>
      <c r="C448" s="143">
        <f>'8. Tech Equipment Costs'!A21</f>
        <v>0</v>
      </c>
      <c r="D448" s="143">
        <f>'8. Tech Equipment Costs'!B21</f>
        <v>0</v>
      </c>
      <c r="E448" s="143">
        <f>'8. Tech Equipment Costs'!C21</f>
        <v>0</v>
      </c>
      <c r="F448" s="143">
        <f>'8. Tech Equipment Costs'!D21</f>
        <v>0</v>
      </c>
      <c r="G448" s="151">
        <f>'8. Tech Equipment Costs'!E21</f>
        <v>0</v>
      </c>
      <c r="H448" s="151">
        <f>'8. Tech Equipment Costs'!F21</f>
        <v>0</v>
      </c>
      <c r="I448" s="151">
        <f>'8. Tech Equipment Costs'!G21</f>
        <v>0</v>
      </c>
      <c r="J448" s="151">
        <f>'8. Tech Equipment Costs'!H21</f>
        <v>0</v>
      </c>
      <c r="K448" s="186"/>
      <c r="L448" s="187"/>
      <c r="M448" s="147"/>
      <c r="N448" s="153"/>
      <c r="O448" s="153"/>
    </row>
    <row r="449" spans="2:15" hidden="1" x14ac:dyDescent="0.2">
      <c r="B449" s="143">
        <f>'8. Tech Equipment Costs'!I22</f>
        <v>0</v>
      </c>
      <c r="C449" s="143">
        <f>'8. Tech Equipment Costs'!A22</f>
        <v>0</v>
      </c>
      <c r="D449" s="143">
        <f>'8. Tech Equipment Costs'!B22</f>
        <v>0</v>
      </c>
      <c r="E449" s="143">
        <f>'8. Tech Equipment Costs'!C22</f>
        <v>0</v>
      </c>
      <c r="F449" s="143">
        <f>'8. Tech Equipment Costs'!D22</f>
        <v>0</v>
      </c>
      <c r="G449" s="151">
        <f>'8. Tech Equipment Costs'!E22</f>
        <v>0</v>
      </c>
      <c r="H449" s="151">
        <f>'8. Tech Equipment Costs'!F22</f>
        <v>0</v>
      </c>
      <c r="I449" s="151">
        <f>'8. Tech Equipment Costs'!G22</f>
        <v>0</v>
      </c>
      <c r="J449" s="151">
        <f>'8. Tech Equipment Costs'!H22</f>
        <v>0</v>
      </c>
      <c r="K449" s="186"/>
      <c r="L449" s="187"/>
      <c r="M449" s="147"/>
      <c r="N449" s="153"/>
      <c r="O449" s="153"/>
    </row>
    <row r="450" spans="2:15" hidden="1" x14ac:dyDescent="0.2">
      <c r="B450" s="143">
        <f>'8. Tech Equipment Costs'!I23</f>
        <v>0</v>
      </c>
      <c r="C450" s="143">
        <f>'8. Tech Equipment Costs'!A23</f>
        <v>0</v>
      </c>
      <c r="D450" s="143">
        <f>'8. Tech Equipment Costs'!B23</f>
        <v>0</v>
      </c>
      <c r="E450" s="143">
        <f>'8. Tech Equipment Costs'!C23</f>
        <v>0</v>
      </c>
      <c r="F450" s="143">
        <f>'8. Tech Equipment Costs'!D23</f>
        <v>0</v>
      </c>
      <c r="G450" s="151">
        <f>'8. Tech Equipment Costs'!E23</f>
        <v>0</v>
      </c>
      <c r="H450" s="151">
        <f>'8. Tech Equipment Costs'!F23</f>
        <v>0</v>
      </c>
      <c r="I450" s="151">
        <f>'8. Tech Equipment Costs'!G23</f>
        <v>0</v>
      </c>
      <c r="J450" s="151">
        <f>'8. Tech Equipment Costs'!H23</f>
        <v>0</v>
      </c>
      <c r="K450" s="186"/>
      <c r="L450" s="187"/>
      <c r="M450" s="147"/>
      <c r="N450" s="153"/>
      <c r="O450" s="153"/>
    </row>
    <row r="451" spans="2:15" hidden="1" x14ac:dyDescent="0.2">
      <c r="B451" s="143">
        <f>'8. Tech Equipment Costs'!I24</f>
        <v>0</v>
      </c>
      <c r="C451" s="143">
        <f>'8. Tech Equipment Costs'!A24</f>
        <v>0</v>
      </c>
      <c r="D451" s="143">
        <f>'8. Tech Equipment Costs'!B24</f>
        <v>0</v>
      </c>
      <c r="E451" s="143">
        <f>'8. Tech Equipment Costs'!C24</f>
        <v>0</v>
      </c>
      <c r="F451" s="143">
        <f>'8. Tech Equipment Costs'!D24</f>
        <v>0</v>
      </c>
      <c r="G451" s="151">
        <f>'8. Tech Equipment Costs'!E24</f>
        <v>0</v>
      </c>
      <c r="H451" s="151">
        <f>'8. Tech Equipment Costs'!F24</f>
        <v>0</v>
      </c>
      <c r="I451" s="151">
        <f>'8. Tech Equipment Costs'!G24</f>
        <v>0</v>
      </c>
      <c r="J451" s="151">
        <f>'8. Tech Equipment Costs'!H24</f>
        <v>0</v>
      </c>
      <c r="K451" s="186"/>
      <c r="L451" s="187"/>
      <c r="M451" s="147"/>
      <c r="N451" s="153"/>
      <c r="O451" s="153"/>
    </row>
    <row r="452" spans="2:15" hidden="1" x14ac:dyDescent="0.2">
      <c r="B452" s="143">
        <f>'8. Tech Equipment Costs'!I25</f>
        <v>0</v>
      </c>
      <c r="C452" s="143">
        <f>'8. Tech Equipment Costs'!A25</f>
        <v>0</v>
      </c>
      <c r="D452" s="143">
        <f>'8. Tech Equipment Costs'!B25</f>
        <v>0</v>
      </c>
      <c r="E452" s="143">
        <f>'8. Tech Equipment Costs'!C25</f>
        <v>0</v>
      </c>
      <c r="F452" s="143">
        <f>'8. Tech Equipment Costs'!D25</f>
        <v>0</v>
      </c>
      <c r="G452" s="151">
        <f>'8. Tech Equipment Costs'!E25</f>
        <v>0</v>
      </c>
      <c r="H452" s="151">
        <f>'8. Tech Equipment Costs'!F25</f>
        <v>0</v>
      </c>
      <c r="I452" s="151">
        <f>'8. Tech Equipment Costs'!G25</f>
        <v>0</v>
      </c>
      <c r="J452" s="151">
        <f>'8. Tech Equipment Costs'!H25</f>
        <v>0</v>
      </c>
      <c r="K452" s="186"/>
      <c r="L452" s="187"/>
      <c r="M452" s="147"/>
      <c r="N452" s="153"/>
      <c r="O452" s="153"/>
    </row>
    <row r="453" spans="2:15" hidden="1" x14ac:dyDescent="0.2">
      <c r="B453" s="143">
        <f>'8. Tech Equipment Costs'!I26</f>
        <v>0</v>
      </c>
      <c r="C453" s="143">
        <f>'8. Tech Equipment Costs'!A26</f>
        <v>0</v>
      </c>
      <c r="D453" s="143">
        <f>'8. Tech Equipment Costs'!B26</f>
        <v>0</v>
      </c>
      <c r="E453" s="143">
        <f>'8. Tech Equipment Costs'!C26</f>
        <v>0</v>
      </c>
      <c r="F453" s="143">
        <f>'8. Tech Equipment Costs'!D26</f>
        <v>0</v>
      </c>
      <c r="G453" s="151">
        <f>'8. Tech Equipment Costs'!E26</f>
        <v>0</v>
      </c>
      <c r="H453" s="151">
        <f>'8. Tech Equipment Costs'!F26</f>
        <v>0</v>
      </c>
      <c r="I453" s="151">
        <f>'8. Tech Equipment Costs'!G26</f>
        <v>0</v>
      </c>
      <c r="J453" s="151">
        <f>'8. Tech Equipment Costs'!H26</f>
        <v>0</v>
      </c>
      <c r="K453" s="186"/>
      <c r="L453" s="187"/>
      <c r="M453" s="147"/>
      <c r="N453" s="153"/>
      <c r="O453" s="153"/>
    </row>
    <row r="454" spans="2:15" hidden="1" x14ac:dyDescent="0.2">
      <c r="B454" s="143">
        <f>'8. Tech Equipment Costs'!I27</f>
        <v>0</v>
      </c>
      <c r="C454" s="143">
        <f>'8. Tech Equipment Costs'!A27</f>
        <v>0</v>
      </c>
      <c r="D454" s="143">
        <f>'8. Tech Equipment Costs'!B27</f>
        <v>0</v>
      </c>
      <c r="E454" s="143">
        <f>'8. Tech Equipment Costs'!C27</f>
        <v>0</v>
      </c>
      <c r="F454" s="143">
        <f>'8. Tech Equipment Costs'!D27</f>
        <v>0</v>
      </c>
      <c r="G454" s="151">
        <f>'8. Tech Equipment Costs'!E27</f>
        <v>0</v>
      </c>
      <c r="H454" s="151">
        <f>'8. Tech Equipment Costs'!F27</f>
        <v>0</v>
      </c>
      <c r="I454" s="151">
        <f>'8. Tech Equipment Costs'!G27</f>
        <v>0</v>
      </c>
      <c r="J454" s="151">
        <f>'8. Tech Equipment Costs'!H27</f>
        <v>0</v>
      </c>
      <c r="K454" s="186"/>
      <c r="L454" s="187"/>
      <c r="M454" s="147"/>
      <c r="N454" s="153"/>
      <c r="O454" s="153"/>
    </row>
    <row r="455" spans="2:15" hidden="1" x14ac:dyDescent="0.2">
      <c r="B455" s="143">
        <f>'8. Tech Equipment Costs'!I28</f>
        <v>0</v>
      </c>
      <c r="C455" s="143">
        <f>'8. Tech Equipment Costs'!A28</f>
        <v>0</v>
      </c>
      <c r="D455" s="143">
        <f>'8. Tech Equipment Costs'!B28</f>
        <v>0</v>
      </c>
      <c r="E455" s="143">
        <f>'8. Tech Equipment Costs'!C28</f>
        <v>0</v>
      </c>
      <c r="F455" s="143">
        <f>'8. Tech Equipment Costs'!D28</f>
        <v>0</v>
      </c>
      <c r="G455" s="151">
        <f>'8. Tech Equipment Costs'!E28</f>
        <v>0</v>
      </c>
      <c r="H455" s="151">
        <f>'8. Tech Equipment Costs'!F28</f>
        <v>0</v>
      </c>
      <c r="I455" s="151">
        <f>'8. Tech Equipment Costs'!G28</f>
        <v>0</v>
      </c>
      <c r="J455" s="151">
        <f>'8. Tech Equipment Costs'!H28</f>
        <v>0</v>
      </c>
      <c r="K455" s="186"/>
      <c r="L455" s="187"/>
      <c r="M455" s="147"/>
      <c r="N455" s="153"/>
      <c r="O455" s="153"/>
    </row>
    <row r="456" spans="2:15" hidden="1" x14ac:dyDescent="0.2">
      <c r="B456" s="143">
        <f>'8. Tech Equipment Costs'!I29</f>
        <v>0</v>
      </c>
      <c r="C456" s="143">
        <f>'8. Tech Equipment Costs'!A29</f>
        <v>0</v>
      </c>
      <c r="D456" s="143">
        <f>'8. Tech Equipment Costs'!B29</f>
        <v>0</v>
      </c>
      <c r="E456" s="143">
        <f>'8. Tech Equipment Costs'!C29</f>
        <v>0</v>
      </c>
      <c r="F456" s="143">
        <f>'8. Tech Equipment Costs'!D29</f>
        <v>0</v>
      </c>
      <c r="G456" s="151">
        <f>'8. Tech Equipment Costs'!E29</f>
        <v>0</v>
      </c>
      <c r="H456" s="151">
        <f>'8. Tech Equipment Costs'!F29</f>
        <v>0</v>
      </c>
      <c r="I456" s="151">
        <f>'8. Tech Equipment Costs'!G29</f>
        <v>0</v>
      </c>
      <c r="J456" s="151">
        <f>'8. Tech Equipment Costs'!H29</f>
        <v>0</v>
      </c>
      <c r="K456" s="186"/>
      <c r="L456" s="187"/>
      <c r="M456" s="147"/>
      <c r="N456" s="153"/>
      <c r="O456" s="153"/>
    </row>
    <row r="457" spans="2:15" hidden="1" x14ac:dyDescent="0.2">
      <c r="B457" s="143">
        <f>'8. Tech Equipment Costs'!I30</f>
        <v>0</v>
      </c>
      <c r="C457" s="143">
        <f>'8. Tech Equipment Costs'!A30</f>
        <v>0</v>
      </c>
      <c r="D457" s="143">
        <f>'8. Tech Equipment Costs'!B30</f>
        <v>0</v>
      </c>
      <c r="E457" s="143">
        <f>'8. Tech Equipment Costs'!C30</f>
        <v>0</v>
      </c>
      <c r="F457" s="143">
        <f>'8. Tech Equipment Costs'!D30</f>
        <v>0</v>
      </c>
      <c r="G457" s="151">
        <f>'8. Tech Equipment Costs'!E30</f>
        <v>0</v>
      </c>
      <c r="H457" s="151">
        <f>'8. Tech Equipment Costs'!F30</f>
        <v>0</v>
      </c>
      <c r="I457" s="151">
        <f>'8. Tech Equipment Costs'!G30</f>
        <v>0</v>
      </c>
      <c r="J457" s="151">
        <f>'8. Tech Equipment Costs'!H30</f>
        <v>0</v>
      </c>
      <c r="K457" s="186"/>
      <c r="L457" s="187"/>
      <c r="M457" s="147"/>
      <c r="N457" s="153"/>
      <c r="O457" s="153"/>
    </row>
    <row r="458" spans="2:15" hidden="1" x14ac:dyDescent="0.2">
      <c r="B458" s="143">
        <f>'8. Tech Equipment Costs'!I31</f>
        <v>0</v>
      </c>
      <c r="C458" s="143">
        <f>'8. Tech Equipment Costs'!A31</f>
        <v>0</v>
      </c>
      <c r="D458" s="143">
        <f>'8. Tech Equipment Costs'!B31</f>
        <v>0</v>
      </c>
      <c r="E458" s="143">
        <f>'8. Tech Equipment Costs'!C31</f>
        <v>0</v>
      </c>
      <c r="F458" s="143">
        <f>'8. Tech Equipment Costs'!D31</f>
        <v>0</v>
      </c>
      <c r="G458" s="151">
        <f>'8. Tech Equipment Costs'!E31</f>
        <v>0</v>
      </c>
      <c r="H458" s="151">
        <f>'8. Tech Equipment Costs'!F31</f>
        <v>0</v>
      </c>
      <c r="I458" s="151">
        <f>'8. Tech Equipment Costs'!G31</f>
        <v>0</v>
      </c>
      <c r="J458" s="151">
        <f>'8. Tech Equipment Costs'!H31</f>
        <v>0</v>
      </c>
      <c r="K458" s="186"/>
      <c r="L458" s="187"/>
      <c r="M458" s="147"/>
      <c r="N458" s="153"/>
      <c r="O458" s="153"/>
    </row>
    <row r="459" spans="2:15" hidden="1" x14ac:dyDescent="0.2">
      <c r="B459" s="143">
        <f>'8. Tech Equipment Costs'!I32</f>
        <v>0</v>
      </c>
      <c r="C459" s="143">
        <f>'8. Tech Equipment Costs'!A32</f>
        <v>0</v>
      </c>
      <c r="D459" s="143">
        <f>'8. Tech Equipment Costs'!B32</f>
        <v>0</v>
      </c>
      <c r="E459" s="143">
        <f>'8. Tech Equipment Costs'!C32</f>
        <v>0</v>
      </c>
      <c r="F459" s="143">
        <f>'8. Tech Equipment Costs'!D32</f>
        <v>0</v>
      </c>
      <c r="G459" s="151">
        <f>'8. Tech Equipment Costs'!E32</f>
        <v>0</v>
      </c>
      <c r="H459" s="151">
        <f>'8. Tech Equipment Costs'!F32</f>
        <v>0</v>
      </c>
      <c r="I459" s="151">
        <f>'8. Tech Equipment Costs'!G32</f>
        <v>0</v>
      </c>
      <c r="J459" s="151">
        <f>'8. Tech Equipment Costs'!H32</f>
        <v>0</v>
      </c>
      <c r="K459" s="186"/>
      <c r="L459" s="187"/>
      <c r="M459" s="147"/>
      <c r="N459" s="153"/>
      <c r="O459" s="153"/>
    </row>
    <row r="460" spans="2:15" hidden="1" x14ac:dyDescent="0.2">
      <c r="B460" s="143">
        <f>'8. Tech Equipment Costs'!I33</f>
        <v>0</v>
      </c>
      <c r="C460" s="143">
        <f>'8. Tech Equipment Costs'!A33</f>
        <v>0</v>
      </c>
      <c r="D460" s="143">
        <f>'8. Tech Equipment Costs'!B33</f>
        <v>0</v>
      </c>
      <c r="E460" s="143">
        <f>'8. Tech Equipment Costs'!C33</f>
        <v>0</v>
      </c>
      <c r="F460" s="143">
        <f>'8. Tech Equipment Costs'!D33</f>
        <v>0</v>
      </c>
      <c r="G460" s="151">
        <f>'8. Tech Equipment Costs'!E33</f>
        <v>0</v>
      </c>
      <c r="H460" s="151">
        <f>'8. Tech Equipment Costs'!F33</f>
        <v>0</v>
      </c>
      <c r="I460" s="151">
        <f>'8. Tech Equipment Costs'!G33</f>
        <v>0</v>
      </c>
      <c r="J460" s="151">
        <f>'8. Tech Equipment Costs'!H33</f>
        <v>0</v>
      </c>
      <c r="K460" s="186"/>
      <c r="L460" s="187"/>
      <c r="M460" s="147"/>
      <c r="N460" s="153"/>
      <c r="O460" s="153"/>
    </row>
    <row r="461" spans="2:15" hidden="1" x14ac:dyDescent="0.2">
      <c r="B461" s="143">
        <f>'8. Tech Equipment Costs'!I34</f>
        <v>0</v>
      </c>
      <c r="C461" s="143">
        <f>'8. Tech Equipment Costs'!A34</f>
        <v>0</v>
      </c>
      <c r="D461" s="143">
        <f>'8. Tech Equipment Costs'!B34</f>
        <v>0</v>
      </c>
      <c r="E461" s="143">
        <f>'8. Tech Equipment Costs'!C34</f>
        <v>0</v>
      </c>
      <c r="F461" s="143">
        <f>'8. Tech Equipment Costs'!D34</f>
        <v>0</v>
      </c>
      <c r="G461" s="151">
        <f>'8. Tech Equipment Costs'!E34</f>
        <v>0</v>
      </c>
      <c r="H461" s="151">
        <f>'8. Tech Equipment Costs'!F34</f>
        <v>0</v>
      </c>
      <c r="I461" s="151">
        <f>'8. Tech Equipment Costs'!G34</f>
        <v>0</v>
      </c>
      <c r="J461" s="151">
        <f>'8. Tech Equipment Costs'!H34</f>
        <v>0</v>
      </c>
      <c r="K461" s="186"/>
      <c r="L461" s="187"/>
      <c r="M461" s="147"/>
      <c r="N461" s="153"/>
      <c r="O461" s="153"/>
    </row>
    <row r="462" spans="2:15" hidden="1" x14ac:dyDescent="0.2">
      <c r="B462" s="143">
        <f>'8. Tech Equipment Costs'!I35</f>
        <v>0</v>
      </c>
      <c r="C462" s="143">
        <f>'8. Tech Equipment Costs'!A35</f>
        <v>0</v>
      </c>
      <c r="D462" s="143">
        <f>'8. Tech Equipment Costs'!B35</f>
        <v>0</v>
      </c>
      <c r="E462" s="143">
        <f>'8. Tech Equipment Costs'!C35</f>
        <v>0</v>
      </c>
      <c r="F462" s="143">
        <f>'8. Tech Equipment Costs'!D35</f>
        <v>0</v>
      </c>
      <c r="G462" s="151">
        <f>'8. Tech Equipment Costs'!E35</f>
        <v>0</v>
      </c>
      <c r="H462" s="151">
        <f>'8. Tech Equipment Costs'!F35</f>
        <v>0</v>
      </c>
      <c r="I462" s="151">
        <f>'8. Tech Equipment Costs'!G35</f>
        <v>0</v>
      </c>
      <c r="J462" s="151">
        <f>'8. Tech Equipment Costs'!H35</f>
        <v>0</v>
      </c>
      <c r="K462" s="186"/>
      <c r="L462" s="187"/>
      <c r="M462" s="147"/>
      <c r="N462" s="153"/>
      <c r="O462" s="153"/>
    </row>
    <row r="463" spans="2:15" hidden="1" x14ac:dyDescent="0.2">
      <c r="B463" s="143">
        <f>'8. Tech Equipment Costs'!I36</f>
        <v>0</v>
      </c>
      <c r="C463" s="143">
        <f>'8. Tech Equipment Costs'!A36</f>
        <v>0</v>
      </c>
      <c r="D463" s="143">
        <f>'8. Tech Equipment Costs'!B36</f>
        <v>0</v>
      </c>
      <c r="E463" s="143">
        <f>'8. Tech Equipment Costs'!C36</f>
        <v>0</v>
      </c>
      <c r="F463" s="143">
        <f>'8. Tech Equipment Costs'!D36</f>
        <v>0</v>
      </c>
      <c r="G463" s="151">
        <f>'8. Tech Equipment Costs'!E36</f>
        <v>0</v>
      </c>
      <c r="H463" s="151">
        <f>'8. Tech Equipment Costs'!F36</f>
        <v>0</v>
      </c>
      <c r="I463" s="151">
        <f>'8. Tech Equipment Costs'!G36</f>
        <v>0</v>
      </c>
      <c r="J463" s="151">
        <f>'8. Tech Equipment Costs'!H36</f>
        <v>0</v>
      </c>
      <c r="K463" s="186"/>
      <c r="L463" s="187"/>
      <c r="M463" s="147"/>
      <c r="N463" s="153"/>
      <c r="O463" s="153"/>
    </row>
    <row r="464" spans="2:15" hidden="1" x14ac:dyDescent="0.2">
      <c r="B464" s="143">
        <f>'8. Tech Equipment Costs'!I37</f>
        <v>0</v>
      </c>
      <c r="C464" s="143">
        <f>'8. Tech Equipment Costs'!A37</f>
        <v>0</v>
      </c>
      <c r="D464" s="143">
        <f>'8. Tech Equipment Costs'!B37</f>
        <v>0</v>
      </c>
      <c r="E464" s="143">
        <f>'8. Tech Equipment Costs'!C37</f>
        <v>0</v>
      </c>
      <c r="F464" s="143">
        <f>'8. Tech Equipment Costs'!D37</f>
        <v>0</v>
      </c>
      <c r="G464" s="151">
        <f>'8. Tech Equipment Costs'!E37</f>
        <v>0</v>
      </c>
      <c r="H464" s="151">
        <f>'8. Tech Equipment Costs'!F37</f>
        <v>0</v>
      </c>
      <c r="I464" s="151">
        <f>'8. Tech Equipment Costs'!G37</f>
        <v>0</v>
      </c>
      <c r="J464" s="151">
        <f>'8. Tech Equipment Costs'!H37</f>
        <v>0</v>
      </c>
      <c r="K464" s="186"/>
      <c r="L464" s="187"/>
      <c r="M464" s="147"/>
      <c r="N464" s="153"/>
      <c r="O464" s="153"/>
    </row>
    <row r="465" spans="2:15" hidden="1" x14ac:dyDescent="0.2">
      <c r="B465" s="143">
        <f>'8. Tech Equipment Costs'!I38</f>
        <v>0</v>
      </c>
      <c r="C465" s="143">
        <f>'8. Tech Equipment Costs'!A38</f>
        <v>0</v>
      </c>
      <c r="D465" s="143">
        <f>'8. Tech Equipment Costs'!B38</f>
        <v>0</v>
      </c>
      <c r="E465" s="143">
        <f>'8. Tech Equipment Costs'!C38</f>
        <v>0</v>
      </c>
      <c r="F465" s="143">
        <f>'8. Tech Equipment Costs'!D38</f>
        <v>0</v>
      </c>
      <c r="G465" s="151">
        <f>'8. Tech Equipment Costs'!E38</f>
        <v>0</v>
      </c>
      <c r="H465" s="151">
        <f>'8. Tech Equipment Costs'!F38</f>
        <v>0</v>
      </c>
      <c r="I465" s="151">
        <f>'8. Tech Equipment Costs'!G38</f>
        <v>0</v>
      </c>
      <c r="J465" s="151">
        <f>'8. Tech Equipment Costs'!H38</f>
        <v>0</v>
      </c>
      <c r="K465" s="186"/>
      <c r="L465" s="187"/>
      <c r="M465" s="147"/>
      <c r="N465" s="153"/>
      <c r="O465" s="153"/>
    </row>
    <row r="466" spans="2:15" hidden="1" x14ac:dyDescent="0.2">
      <c r="B466" s="143">
        <f>'8. Tech Equipment Costs'!I39</f>
        <v>0</v>
      </c>
      <c r="C466" s="143">
        <f>'8. Tech Equipment Costs'!A39</f>
        <v>0</v>
      </c>
      <c r="D466" s="143">
        <f>'8. Tech Equipment Costs'!B39</f>
        <v>0</v>
      </c>
      <c r="E466" s="143">
        <f>'8. Tech Equipment Costs'!C39</f>
        <v>0</v>
      </c>
      <c r="F466" s="143">
        <f>'8. Tech Equipment Costs'!D39</f>
        <v>0</v>
      </c>
      <c r="G466" s="151">
        <f>'8. Tech Equipment Costs'!E39</f>
        <v>0</v>
      </c>
      <c r="H466" s="151">
        <f>'8. Tech Equipment Costs'!F39</f>
        <v>0</v>
      </c>
      <c r="I466" s="151">
        <f>'8. Tech Equipment Costs'!G39</f>
        <v>0</v>
      </c>
      <c r="J466" s="151">
        <f>'8. Tech Equipment Costs'!H39</f>
        <v>0</v>
      </c>
      <c r="K466" s="186"/>
      <c r="L466" s="187"/>
      <c r="M466" s="147"/>
      <c r="N466" s="153"/>
      <c r="O466" s="153"/>
    </row>
    <row r="467" spans="2:15" hidden="1" x14ac:dyDescent="0.2">
      <c r="B467" s="143">
        <f>'8. Tech Equipment Costs'!I40</f>
        <v>0</v>
      </c>
      <c r="C467" s="143">
        <f>'8. Tech Equipment Costs'!A40</f>
        <v>0</v>
      </c>
      <c r="D467" s="143">
        <f>'8. Tech Equipment Costs'!B40</f>
        <v>0</v>
      </c>
      <c r="E467" s="143">
        <f>'8. Tech Equipment Costs'!C40</f>
        <v>0</v>
      </c>
      <c r="F467" s="143">
        <f>'8. Tech Equipment Costs'!D40</f>
        <v>0</v>
      </c>
      <c r="G467" s="151">
        <f>'8. Tech Equipment Costs'!E40</f>
        <v>0</v>
      </c>
      <c r="H467" s="151">
        <f>'8. Tech Equipment Costs'!F40</f>
        <v>0</v>
      </c>
      <c r="I467" s="151">
        <f>'8. Tech Equipment Costs'!G40</f>
        <v>0</v>
      </c>
      <c r="J467" s="151">
        <f>'8. Tech Equipment Costs'!H40</f>
        <v>0</v>
      </c>
      <c r="K467" s="186"/>
      <c r="L467" s="187"/>
      <c r="M467" s="147"/>
      <c r="N467" s="153"/>
      <c r="O467" s="153"/>
    </row>
    <row r="468" spans="2:15" hidden="1" x14ac:dyDescent="0.2">
      <c r="B468" s="143">
        <f>'8. Tech Equipment Costs'!I41</f>
        <v>0</v>
      </c>
      <c r="C468" s="143">
        <f>'8. Tech Equipment Costs'!A41</f>
        <v>0</v>
      </c>
      <c r="D468" s="143">
        <f>'8. Tech Equipment Costs'!B41</f>
        <v>0</v>
      </c>
      <c r="E468" s="143">
        <f>'8. Tech Equipment Costs'!C41</f>
        <v>0</v>
      </c>
      <c r="F468" s="143">
        <f>'8. Tech Equipment Costs'!D41</f>
        <v>0</v>
      </c>
      <c r="G468" s="151">
        <f>'8. Tech Equipment Costs'!E41</f>
        <v>0</v>
      </c>
      <c r="H468" s="151">
        <f>'8. Tech Equipment Costs'!F41</f>
        <v>0</v>
      </c>
      <c r="I468" s="151">
        <f>'8. Tech Equipment Costs'!G41</f>
        <v>0</v>
      </c>
      <c r="J468" s="151">
        <f>'8. Tech Equipment Costs'!H41</f>
        <v>0</v>
      </c>
      <c r="K468" s="186"/>
      <c r="L468" s="187"/>
      <c r="M468" s="147"/>
      <c r="N468" s="153"/>
      <c r="O468" s="153"/>
    </row>
    <row r="469" spans="2:15" hidden="1" x14ac:dyDescent="0.2">
      <c r="B469" s="143">
        <f>'8. Tech Equipment Costs'!I42</f>
        <v>0</v>
      </c>
      <c r="C469" s="143">
        <f>'8. Tech Equipment Costs'!A42</f>
        <v>0</v>
      </c>
      <c r="D469" s="143">
        <f>'8. Tech Equipment Costs'!B42</f>
        <v>0</v>
      </c>
      <c r="E469" s="143">
        <f>'8. Tech Equipment Costs'!C42</f>
        <v>0</v>
      </c>
      <c r="F469" s="143">
        <f>'8. Tech Equipment Costs'!D42</f>
        <v>0</v>
      </c>
      <c r="G469" s="151">
        <f>'8. Tech Equipment Costs'!E42</f>
        <v>0</v>
      </c>
      <c r="H469" s="151">
        <f>'8. Tech Equipment Costs'!F42</f>
        <v>0</v>
      </c>
      <c r="I469" s="151">
        <f>'8. Tech Equipment Costs'!G42</f>
        <v>0</v>
      </c>
      <c r="J469" s="151">
        <f>'8. Tech Equipment Costs'!H42</f>
        <v>0</v>
      </c>
      <c r="K469" s="186"/>
      <c r="L469" s="187"/>
      <c r="M469" s="147"/>
      <c r="N469" s="153"/>
      <c r="O469" s="153"/>
    </row>
    <row r="470" spans="2:15" hidden="1" x14ac:dyDescent="0.2">
      <c r="B470" s="143">
        <f>'8. Tech Equipment Costs'!I43</f>
        <v>0</v>
      </c>
      <c r="C470" s="143">
        <f>'8. Tech Equipment Costs'!A43</f>
        <v>0</v>
      </c>
      <c r="D470" s="143">
        <f>'8. Tech Equipment Costs'!B43</f>
        <v>0</v>
      </c>
      <c r="E470" s="143">
        <f>'8. Tech Equipment Costs'!C43</f>
        <v>0</v>
      </c>
      <c r="F470" s="143">
        <f>'8. Tech Equipment Costs'!D43</f>
        <v>0</v>
      </c>
      <c r="G470" s="151">
        <f>'8. Tech Equipment Costs'!E43</f>
        <v>0</v>
      </c>
      <c r="H470" s="151">
        <f>'8. Tech Equipment Costs'!F43</f>
        <v>0</v>
      </c>
      <c r="I470" s="151">
        <f>'8. Tech Equipment Costs'!G43</f>
        <v>0</v>
      </c>
      <c r="J470" s="151">
        <f>'8. Tech Equipment Costs'!H43</f>
        <v>0</v>
      </c>
      <c r="K470" s="186"/>
      <c r="L470" s="187"/>
      <c r="M470" s="147"/>
      <c r="N470" s="153"/>
      <c r="O470" s="153"/>
    </row>
    <row r="471" spans="2:15" hidden="1" x14ac:dyDescent="0.2">
      <c r="B471" s="143">
        <f>'8. Tech Equipment Costs'!I44</f>
        <v>0</v>
      </c>
      <c r="C471" s="143">
        <f>'8. Tech Equipment Costs'!A44</f>
        <v>0</v>
      </c>
      <c r="D471" s="143">
        <f>'8. Tech Equipment Costs'!B44</f>
        <v>0</v>
      </c>
      <c r="E471" s="143">
        <f>'8. Tech Equipment Costs'!C44</f>
        <v>0</v>
      </c>
      <c r="F471" s="143">
        <f>'8. Tech Equipment Costs'!D44</f>
        <v>0</v>
      </c>
      <c r="G471" s="151">
        <f>'8. Tech Equipment Costs'!E44</f>
        <v>0</v>
      </c>
      <c r="H471" s="151">
        <f>'8. Tech Equipment Costs'!F44</f>
        <v>0</v>
      </c>
      <c r="I471" s="151">
        <f>'8. Tech Equipment Costs'!G44</f>
        <v>0</v>
      </c>
      <c r="J471" s="151">
        <f>'8. Tech Equipment Costs'!H44</f>
        <v>0</v>
      </c>
      <c r="K471" s="186"/>
      <c r="L471" s="187"/>
      <c r="M471" s="147"/>
      <c r="N471" s="153"/>
      <c r="O471" s="153"/>
    </row>
    <row r="472" spans="2:15" hidden="1" x14ac:dyDescent="0.2">
      <c r="B472" s="143">
        <f>'8. Tech Equipment Costs'!I45</f>
        <v>0</v>
      </c>
      <c r="C472" s="143">
        <f>'8. Tech Equipment Costs'!A45</f>
        <v>0</v>
      </c>
      <c r="D472" s="143">
        <f>'8. Tech Equipment Costs'!B45</f>
        <v>0</v>
      </c>
      <c r="E472" s="143">
        <f>'8. Tech Equipment Costs'!C45</f>
        <v>0</v>
      </c>
      <c r="F472" s="143">
        <f>'8. Tech Equipment Costs'!D45</f>
        <v>0</v>
      </c>
      <c r="G472" s="151">
        <f>'8. Tech Equipment Costs'!E45</f>
        <v>0</v>
      </c>
      <c r="H472" s="151">
        <f>'8. Tech Equipment Costs'!F45</f>
        <v>0</v>
      </c>
      <c r="I472" s="151">
        <f>'8. Tech Equipment Costs'!G45</f>
        <v>0</v>
      </c>
      <c r="J472" s="151">
        <f>'8. Tech Equipment Costs'!H45</f>
        <v>0</v>
      </c>
      <c r="K472" s="186"/>
      <c r="L472" s="187"/>
      <c r="M472" s="147"/>
      <c r="N472" s="153"/>
      <c r="O472" s="153"/>
    </row>
    <row r="473" spans="2:15" hidden="1" x14ac:dyDescent="0.2">
      <c r="B473" s="143">
        <f>'8. Tech Equipment Costs'!I46</f>
        <v>0</v>
      </c>
      <c r="C473" s="143">
        <f>'8. Tech Equipment Costs'!A46</f>
        <v>0</v>
      </c>
      <c r="D473" s="143">
        <f>'8. Tech Equipment Costs'!B46</f>
        <v>0</v>
      </c>
      <c r="E473" s="143">
        <f>'8. Tech Equipment Costs'!C46</f>
        <v>0</v>
      </c>
      <c r="F473" s="143">
        <f>'8. Tech Equipment Costs'!D46</f>
        <v>0</v>
      </c>
      <c r="G473" s="151">
        <f>'8. Tech Equipment Costs'!E46</f>
        <v>0</v>
      </c>
      <c r="H473" s="151">
        <f>'8. Tech Equipment Costs'!F46</f>
        <v>0</v>
      </c>
      <c r="I473" s="151">
        <f>'8. Tech Equipment Costs'!G46</f>
        <v>0</v>
      </c>
      <c r="J473" s="151">
        <f>'8. Tech Equipment Costs'!H46</f>
        <v>0</v>
      </c>
      <c r="K473" s="186"/>
      <c r="L473" s="187"/>
      <c r="M473" s="147"/>
      <c r="N473" s="153"/>
      <c r="O473" s="153"/>
    </row>
    <row r="474" spans="2:15" hidden="1" x14ac:dyDescent="0.2">
      <c r="B474" s="143">
        <f>'8. Tech Equipment Costs'!I47</f>
        <v>0</v>
      </c>
      <c r="C474" s="143">
        <f>'8. Tech Equipment Costs'!A47</f>
        <v>0</v>
      </c>
      <c r="D474" s="143">
        <f>'8. Tech Equipment Costs'!B47</f>
        <v>0</v>
      </c>
      <c r="E474" s="143">
        <f>'8. Tech Equipment Costs'!C47</f>
        <v>0</v>
      </c>
      <c r="F474" s="143">
        <f>'8. Tech Equipment Costs'!D47</f>
        <v>0</v>
      </c>
      <c r="G474" s="151">
        <f>'8. Tech Equipment Costs'!E47</f>
        <v>0</v>
      </c>
      <c r="H474" s="151">
        <f>'8. Tech Equipment Costs'!F47</f>
        <v>0</v>
      </c>
      <c r="I474" s="151">
        <f>'8. Tech Equipment Costs'!G47</f>
        <v>0</v>
      </c>
      <c r="J474" s="151">
        <f>'8. Tech Equipment Costs'!H47</f>
        <v>0</v>
      </c>
      <c r="K474" s="186"/>
      <c r="L474" s="187"/>
      <c r="M474" s="147"/>
      <c r="N474" s="153"/>
      <c r="O474" s="153"/>
    </row>
    <row r="475" spans="2:15" hidden="1" x14ac:dyDescent="0.2">
      <c r="B475" s="143">
        <f>'8. Tech Equipment Costs'!I48</f>
        <v>0</v>
      </c>
      <c r="C475" s="143">
        <f>'8. Tech Equipment Costs'!A48</f>
        <v>0</v>
      </c>
      <c r="D475" s="143">
        <f>'8. Tech Equipment Costs'!B48</f>
        <v>0</v>
      </c>
      <c r="E475" s="143">
        <f>'8. Tech Equipment Costs'!C48</f>
        <v>0</v>
      </c>
      <c r="F475" s="143">
        <f>'8. Tech Equipment Costs'!D48</f>
        <v>0</v>
      </c>
      <c r="G475" s="151">
        <f>'8. Tech Equipment Costs'!E48</f>
        <v>0</v>
      </c>
      <c r="H475" s="151">
        <f>'8. Tech Equipment Costs'!F48</f>
        <v>0</v>
      </c>
      <c r="I475" s="151">
        <f>'8. Tech Equipment Costs'!G48</f>
        <v>0</v>
      </c>
      <c r="J475" s="151">
        <f>'8. Tech Equipment Costs'!H48</f>
        <v>0</v>
      </c>
      <c r="K475" s="186"/>
      <c r="L475" s="187"/>
      <c r="M475" s="147"/>
      <c r="N475" s="153"/>
      <c r="O475" s="153"/>
    </row>
    <row r="476" spans="2:15" hidden="1" x14ac:dyDescent="0.2">
      <c r="B476" s="143">
        <f>'8. Tech Equipment Costs'!I49</f>
        <v>0</v>
      </c>
      <c r="C476" s="143">
        <f>'8. Tech Equipment Costs'!A49</f>
        <v>0</v>
      </c>
      <c r="D476" s="143">
        <f>'8. Tech Equipment Costs'!B49</f>
        <v>0</v>
      </c>
      <c r="E476" s="143">
        <f>'8. Tech Equipment Costs'!C49</f>
        <v>0</v>
      </c>
      <c r="F476" s="143">
        <f>'8. Tech Equipment Costs'!D49</f>
        <v>0</v>
      </c>
      <c r="G476" s="151">
        <f>'8. Tech Equipment Costs'!E49</f>
        <v>0</v>
      </c>
      <c r="H476" s="151">
        <f>'8. Tech Equipment Costs'!F49</f>
        <v>0</v>
      </c>
      <c r="I476" s="151">
        <f>'8. Tech Equipment Costs'!G49</f>
        <v>0</v>
      </c>
      <c r="J476" s="151">
        <f>'8. Tech Equipment Costs'!H49</f>
        <v>0</v>
      </c>
      <c r="K476" s="186"/>
      <c r="L476" s="187"/>
      <c r="M476" s="147"/>
      <c r="N476" s="153"/>
      <c r="O476" s="153"/>
    </row>
    <row r="477" spans="2:15" hidden="1" x14ac:dyDescent="0.2">
      <c r="B477" s="143">
        <f>'8. Tech Equipment Costs'!I50</f>
        <v>0</v>
      </c>
      <c r="C477" s="143">
        <f>'8. Tech Equipment Costs'!A50</f>
        <v>0</v>
      </c>
      <c r="D477" s="143">
        <f>'8. Tech Equipment Costs'!B50</f>
        <v>0</v>
      </c>
      <c r="E477" s="143">
        <f>'8. Tech Equipment Costs'!C50</f>
        <v>0</v>
      </c>
      <c r="F477" s="143">
        <f>'8. Tech Equipment Costs'!D50</f>
        <v>0</v>
      </c>
      <c r="G477" s="151">
        <f>'8. Tech Equipment Costs'!E50</f>
        <v>0</v>
      </c>
      <c r="H477" s="151">
        <f>'8. Tech Equipment Costs'!F50</f>
        <v>0</v>
      </c>
      <c r="I477" s="151">
        <f>'8. Tech Equipment Costs'!G50</f>
        <v>0</v>
      </c>
      <c r="J477" s="151">
        <f>'8. Tech Equipment Costs'!H50</f>
        <v>0</v>
      </c>
      <c r="K477" s="186"/>
      <c r="L477" s="187"/>
      <c r="M477" s="147"/>
      <c r="N477" s="153"/>
      <c r="O477" s="153"/>
    </row>
    <row r="478" spans="2:15" hidden="1" x14ac:dyDescent="0.2">
      <c r="B478" s="143">
        <f>'8. Tech Equipment Costs'!I51</f>
        <v>0</v>
      </c>
      <c r="C478" s="143">
        <f>'8. Tech Equipment Costs'!A51</f>
        <v>0</v>
      </c>
      <c r="D478" s="143">
        <f>'8. Tech Equipment Costs'!B51</f>
        <v>0</v>
      </c>
      <c r="E478" s="143">
        <f>'8. Tech Equipment Costs'!C51</f>
        <v>0</v>
      </c>
      <c r="F478" s="143">
        <f>'8. Tech Equipment Costs'!D51</f>
        <v>0</v>
      </c>
      <c r="G478" s="151">
        <f>'8. Tech Equipment Costs'!E51</f>
        <v>0</v>
      </c>
      <c r="H478" s="151">
        <f>'8. Tech Equipment Costs'!F51</f>
        <v>0</v>
      </c>
      <c r="I478" s="151">
        <f>'8. Tech Equipment Costs'!G51</f>
        <v>0</v>
      </c>
      <c r="J478" s="151">
        <f>'8. Tech Equipment Costs'!H51</f>
        <v>0</v>
      </c>
      <c r="K478" s="186"/>
      <c r="L478" s="187"/>
      <c r="M478" s="147"/>
      <c r="N478" s="153"/>
      <c r="O478" s="153"/>
    </row>
    <row r="479" spans="2:15" hidden="1" x14ac:dyDescent="0.2">
      <c r="B479" s="143">
        <f>'8. Tech Equipment Costs'!I52</f>
        <v>0</v>
      </c>
      <c r="C479" s="143">
        <f>'8. Tech Equipment Costs'!A52</f>
        <v>0</v>
      </c>
      <c r="D479" s="143">
        <f>'8. Tech Equipment Costs'!B52</f>
        <v>0</v>
      </c>
      <c r="E479" s="143">
        <f>'8. Tech Equipment Costs'!C52</f>
        <v>0</v>
      </c>
      <c r="F479" s="143">
        <f>'8. Tech Equipment Costs'!D52</f>
        <v>0</v>
      </c>
      <c r="G479" s="151">
        <f>'8. Tech Equipment Costs'!E52</f>
        <v>0</v>
      </c>
      <c r="H479" s="151">
        <f>'8. Tech Equipment Costs'!F52</f>
        <v>0</v>
      </c>
      <c r="I479" s="151">
        <f>'8. Tech Equipment Costs'!G52</f>
        <v>0</v>
      </c>
      <c r="J479" s="151">
        <f>'8. Tech Equipment Costs'!H52</f>
        <v>0</v>
      </c>
      <c r="K479" s="186"/>
      <c r="L479" s="187"/>
      <c r="M479" s="147"/>
      <c r="N479" s="153"/>
      <c r="O479" s="153"/>
    </row>
    <row r="480" spans="2:15" hidden="1" x14ac:dyDescent="0.2">
      <c r="B480" s="143">
        <f>'8. Tech Equipment Costs'!I53</f>
        <v>0</v>
      </c>
      <c r="C480" s="143">
        <f>'8. Tech Equipment Costs'!A53</f>
        <v>0</v>
      </c>
      <c r="D480" s="143">
        <f>'8. Tech Equipment Costs'!B53</f>
        <v>0</v>
      </c>
      <c r="E480" s="143">
        <f>'8. Tech Equipment Costs'!C53</f>
        <v>0</v>
      </c>
      <c r="F480" s="143">
        <f>'8. Tech Equipment Costs'!D53</f>
        <v>0</v>
      </c>
      <c r="G480" s="151">
        <f>'8. Tech Equipment Costs'!E53</f>
        <v>0</v>
      </c>
      <c r="H480" s="151">
        <f>'8. Tech Equipment Costs'!F53</f>
        <v>0</v>
      </c>
      <c r="I480" s="151">
        <f>'8. Tech Equipment Costs'!G53</f>
        <v>0</v>
      </c>
      <c r="J480" s="151">
        <f>'8. Tech Equipment Costs'!H53</f>
        <v>0</v>
      </c>
      <c r="K480" s="186"/>
      <c r="L480" s="187"/>
      <c r="M480" s="147"/>
      <c r="N480" s="153"/>
      <c r="O480" s="153"/>
    </row>
    <row r="481" spans="2:15" hidden="1" x14ac:dyDescent="0.2">
      <c r="B481" s="143">
        <f>'8. Tech Equipment Costs'!I54</f>
        <v>0</v>
      </c>
      <c r="C481" s="143">
        <f>'8. Tech Equipment Costs'!A54</f>
        <v>0</v>
      </c>
      <c r="D481" s="143">
        <f>'8. Tech Equipment Costs'!B54</f>
        <v>0</v>
      </c>
      <c r="E481" s="143">
        <f>'8. Tech Equipment Costs'!C54</f>
        <v>0</v>
      </c>
      <c r="F481" s="143">
        <f>'8. Tech Equipment Costs'!D54</f>
        <v>0</v>
      </c>
      <c r="G481" s="151">
        <f>'8. Tech Equipment Costs'!E54</f>
        <v>0</v>
      </c>
      <c r="H481" s="151">
        <f>'8. Tech Equipment Costs'!F54</f>
        <v>0</v>
      </c>
      <c r="I481" s="151">
        <f>'8. Tech Equipment Costs'!G54</f>
        <v>0</v>
      </c>
      <c r="J481" s="151">
        <f>'8. Tech Equipment Costs'!H54</f>
        <v>0</v>
      </c>
      <c r="K481" s="186"/>
      <c r="L481" s="187"/>
      <c r="M481" s="147"/>
      <c r="N481" s="153"/>
      <c r="O481" s="153"/>
    </row>
    <row r="482" spans="2:15" hidden="1" x14ac:dyDescent="0.2">
      <c r="B482" s="143">
        <f>'8. Tech Equipment Costs'!I55</f>
        <v>0</v>
      </c>
      <c r="C482" s="143">
        <f>'8. Tech Equipment Costs'!A55</f>
        <v>0</v>
      </c>
      <c r="D482" s="143">
        <f>'8. Tech Equipment Costs'!B55</f>
        <v>0</v>
      </c>
      <c r="E482" s="143">
        <f>'8. Tech Equipment Costs'!C55</f>
        <v>0</v>
      </c>
      <c r="F482" s="143">
        <f>'8. Tech Equipment Costs'!D55</f>
        <v>0</v>
      </c>
      <c r="G482" s="151">
        <f>'8. Tech Equipment Costs'!E55</f>
        <v>0</v>
      </c>
      <c r="H482" s="151">
        <f>'8. Tech Equipment Costs'!F55</f>
        <v>0</v>
      </c>
      <c r="I482" s="151">
        <f>'8. Tech Equipment Costs'!G55</f>
        <v>0</v>
      </c>
      <c r="J482" s="151">
        <f>'8. Tech Equipment Costs'!H55</f>
        <v>0</v>
      </c>
      <c r="K482" s="186"/>
      <c r="L482" s="187"/>
      <c r="M482" s="147"/>
      <c r="N482" s="153"/>
      <c r="O482" s="153"/>
    </row>
    <row r="483" spans="2:15" hidden="1" x14ac:dyDescent="0.2">
      <c r="B483" s="143">
        <f>'8. Tech Equipment Costs'!I56</f>
        <v>0</v>
      </c>
      <c r="C483" s="166">
        <f>'8. Tech Equipment Costs'!A56</f>
        <v>0</v>
      </c>
      <c r="D483" s="166">
        <f>'8. Tech Equipment Costs'!B56</f>
        <v>0</v>
      </c>
      <c r="E483" s="166">
        <f>'8. Tech Equipment Costs'!C56</f>
        <v>0</v>
      </c>
      <c r="F483" s="166">
        <f>'8. Tech Equipment Costs'!D56</f>
        <v>0</v>
      </c>
      <c r="G483" s="169">
        <f>'8. Tech Equipment Costs'!E56</f>
        <v>0</v>
      </c>
      <c r="H483" s="169">
        <f>'8. Tech Equipment Costs'!F56</f>
        <v>0</v>
      </c>
      <c r="I483" s="169">
        <f>'8. Tech Equipment Costs'!G56</f>
        <v>0</v>
      </c>
      <c r="J483" s="169">
        <f>'8. Tech Equipment Costs'!H56</f>
        <v>0</v>
      </c>
      <c r="K483" s="359"/>
      <c r="L483" s="360"/>
      <c r="M483" s="147"/>
      <c r="N483" s="153"/>
      <c r="O483" s="153"/>
    </row>
    <row r="484" spans="2:15" hidden="1" x14ac:dyDescent="0.2">
      <c r="B484" s="168">
        <f>'8. Tech Equipment Costs'!I57</f>
        <v>0</v>
      </c>
      <c r="C484" s="143">
        <f>'8. Tech Equipment Costs'!A57</f>
        <v>0</v>
      </c>
      <c r="D484" s="143">
        <f>'8. Tech Equipment Costs'!B57</f>
        <v>0</v>
      </c>
      <c r="E484" s="143">
        <f>'8. Tech Equipment Costs'!C57</f>
        <v>0</v>
      </c>
      <c r="F484" s="143">
        <f>'8. Tech Equipment Costs'!D57</f>
        <v>0</v>
      </c>
      <c r="G484" s="151">
        <f>'8. Tech Equipment Costs'!E57</f>
        <v>0</v>
      </c>
      <c r="H484" s="151">
        <f>'8. Tech Equipment Costs'!F57</f>
        <v>0</v>
      </c>
      <c r="I484" s="151">
        <f>'8. Tech Equipment Costs'!G57</f>
        <v>0</v>
      </c>
      <c r="J484" s="151">
        <f>'8. Tech Equipment Costs'!H57</f>
        <v>0</v>
      </c>
      <c r="K484" s="186"/>
      <c r="L484" s="187"/>
      <c r="M484" s="147"/>
      <c r="N484" s="153"/>
      <c r="O484" s="153"/>
    </row>
    <row r="485" spans="2:15" ht="76.5" hidden="1" x14ac:dyDescent="0.2">
      <c r="B485" s="143">
        <f>'8. Tech Equipment Costs'!I58</f>
        <v>0</v>
      </c>
      <c r="C485" s="171" t="str">
        <f>'8. Tech Equipment Costs'!A58</f>
        <v xml:space="preserve">To add a row, first unprotect the worksheet using the function in the "Review" tab. Select the last row in the table. </v>
      </c>
      <c r="D485" s="171">
        <f>'8. Tech Equipment Costs'!B58</f>
        <v>0</v>
      </c>
      <c r="E485" s="171">
        <f>'8. Tech Equipment Costs'!C58</f>
        <v>0</v>
      </c>
      <c r="F485" s="171">
        <f>'8. Tech Equipment Costs'!D58</f>
        <v>0</v>
      </c>
      <c r="G485" s="172">
        <f>'8. Tech Equipment Costs'!E58</f>
        <v>0</v>
      </c>
      <c r="H485" s="172">
        <f>'8. Tech Equipment Costs'!F58</f>
        <v>0</v>
      </c>
      <c r="I485" s="172">
        <f>'8. Tech Equipment Costs'!G58</f>
        <v>0</v>
      </c>
      <c r="J485" s="172">
        <f>'8. Tech Equipment Costs'!H58</f>
        <v>0</v>
      </c>
      <c r="K485" s="188"/>
      <c r="L485" s="189"/>
      <c r="M485" s="147"/>
      <c r="N485" s="153"/>
      <c r="O485" s="153"/>
    </row>
    <row r="486" spans="2:15" ht="51" hidden="1" x14ac:dyDescent="0.2">
      <c r="B486" s="143">
        <f>'8. Tech Equipment Costs'!I59</f>
        <v>0</v>
      </c>
      <c r="C486" s="143" t="str">
        <f>'8. Tech Equipment Costs'!A59</f>
        <v xml:space="preserve">Go to the "Home" tab and use the "Insert" dropdown menu to "Insert Sheet Rows". </v>
      </c>
      <c r="D486" s="143">
        <f>'8. Tech Equipment Costs'!B59</f>
        <v>0</v>
      </c>
      <c r="E486" s="143">
        <f>'8. Tech Equipment Costs'!C59</f>
        <v>0</v>
      </c>
      <c r="F486" s="143">
        <f>'8. Tech Equipment Costs'!D59</f>
        <v>0</v>
      </c>
      <c r="G486" s="151">
        <f>'8. Tech Equipment Costs'!E59</f>
        <v>0</v>
      </c>
      <c r="H486" s="151">
        <f>'8. Tech Equipment Costs'!F59</f>
        <v>0</v>
      </c>
      <c r="I486" s="151">
        <f>'8. Tech Equipment Costs'!G59</f>
        <v>0</v>
      </c>
      <c r="J486" s="151">
        <f>'8. Tech Equipment Costs'!H59</f>
        <v>0</v>
      </c>
      <c r="K486" s="186"/>
      <c r="L486" s="187"/>
      <c r="M486" s="147"/>
      <c r="N486" s="153"/>
      <c r="O486" s="153"/>
    </row>
    <row r="487" spans="2:15" ht="38.25" hidden="1" x14ac:dyDescent="0.2">
      <c r="B487" s="143">
        <f>'8. Tech Equipment Costs'!I60</f>
        <v>0</v>
      </c>
      <c r="C487" s="143" t="str">
        <f>'8. Tech Equipment Costs'!A60</f>
        <v xml:space="preserve">Ensure that  formula in column H is copied into the new row. </v>
      </c>
      <c r="D487" s="143">
        <f>'8. Tech Equipment Costs'!B60</f>
        <v>0</v>
      </c>
      <c r="E487" s="143">
        <f>'8. Tech Equipment Costs'!C60</f>
        <v>0</v>
      </c>
      <c r="F487" s="143">
        <f>'8. Tech Equipment Costs'!D60</f>
        <v>0</v>
      </c>
      <c r="G487" s="151">
        <f>'8. Tech Equipment Costs'!E60</f>
        <v>0</v>
      </c>
      <c r="H487" s="151">
        <f>'8. Tech Equipment Costs'!F60</f>
        <v>0</v>
      </c>
      <c r="I487" s="151">
        <f>'8. Tech Equipment Costs'!G60</f>
        <v>0</v>
      </c>
      <c r="J487" s="151">
        <f>'8. Tech Equipment Costs'!H60</f>
        <v>0</v>
      </c>
      <c r="K487" s="186"/>
      <c r="L487" s="187"/>
      <c r="M487" s="147"/>
      <c r="N487" s="153"/>
      <c r="O487" s="153"/>
    </row>
    <row r="488" spans="2:15" ht="38.25" hidden="1" x14ac:dyDescent="0.2">
      <c r="B488" s="143">
        <f>'8. Tech Equipment Costs'!I61</f>
        <v>0</v>
      </c>
      <c r="C488" s="143" t="str">
        <f>'8. Tech Equipment Costs'!A61</f>
        <v xml:space="preserve">Protect the worksheet using the function in the "Review" tab. </v>
      </c>
      <c r="D488" s="143">
        <f>'8. Tech Equipment Costs'!B61</f>
        <v>0</v>
      </c>
      <c r="E488" s="143">
        <f>'8. Tech Equipment Costs'!C61</f>
        <v>0</v>
      </c>
      <c r="F488" s="143">
        <f>'8. Tech Equipment Costs'!D61</f>
        <v>0</v>
      </c>
      <c r="G488" s="151">
        <f>'8. Tech Equipment Costs'!E61</f>
        <v>0</v>
      </c>
      <c r="H488" s="151">
        <f>'8. Tech Equipment Costs'!F61</f>
        <v>0</v>
      </c>
      <c r="I488" s="151">
        <f>'8. Tech Equipment Costs'!G61</f>
        <v>0</v>
      </c>
      <c r="J488" s="151">
        <f>'8. Tech Equipment Costs'!H61</f>
        <v>0</v>
      </c>
      <c r="K488" s="186"/>
      <c r="L488" s="187"/>
      <c r="M488" s="147"/>
      <c r="N488" s="153"/>
      <c r="O488" s="153"/>
    </row>
    <row r="489" spans="2:15" hidden="1" x14ac:dyDescent="0.2">
      <c r="B489" s="143">
        <f>'8. Tech Equipment Costs'!I62</f>
        <v>0</v>
      </c>
      <c r="C489" s="143">
        <f>'8. Tech Equipment Costs'!A62</f>
        <v>0</v>
      </c>
      <c r="D489" s="143">
        <f>'8. Tech Equipment Costs'!B62</f>
        <v>0</v>
      </c>
      <c r="E489" s="143">
        <f>'8. Tech Equipment Costs'!C62</f>
        <v>0</v>
      </c>
      <c r="F489" s="143">
        <f>'8. Tech Equipment Costs'!D62</f>
        <v>0</v>
      </c>
      <c r="G489" s="151">
        <f>'8. Tech Equipment Costs'!E62</f>
        <v>0</v>
      </c>
      <c r="H489" s="151">
        <f>'8. Tech Equipment Costs'!F62</f>
        <v>0</v>
      </c>
      <c r="I489" s="151">
        <f>'8. Tech Equipment Costs'!G62</f>
        <v>0</v>
      </c>
      <c r="J489" s="151">
        <f>'8. Tech Equipment Costs'!H62</f>
        <v>0</v>
      </c>
      <c r="K489" s="186"/>
      <c r="L489" s="187"/>
      <c r="M489" s="147"/>
      <c r="N489" s="153"/>
      <c r="O489" s="153"/>
    </row>
    <row r="490" spans="2:15" hidden="1" x14ac:dyDescent="0.2">
      <c r="B490" s="143">
        <f>'8. Tech Equipment Costs'!I63</f>
        <v>0</v>
      </c>
      <c r="C490" s="143">
        <f>'8. Tech Equipment Costs'!A63</f>
        <v>0</v>
      </c>
      <c r="D490" s="143">
        <f>'8. Tech Equipment Costs'!B63</f>
        <v>0</v>
      </c>
      <c r="E490" s="143">
        <f>'8. Tech Equipment Costs'!C63</f>
        <v>0</v>
      </c>
      <c r="F490" s="143">
        <f>'8. Tech Equipment Costs'!D63</f>
        <v>0</v>
      </c>
      <c r="G490" s="151">
        <f>'8. Tech Equipment Costs'!E63</f>
        <v>0</v>
      </c>
      <c r="H490" s="151">
        <f>'8. Tech Equipment Costs'!F63</f>
        <v>0</v>
      </c>
      <c r="I490" s="151">
        <f>'8. Tech Equipment Costs'!G63</f>
        <v>0</v>
      </c>
      <c r="J490" s="151">
        <f>'8. Tech Equipment Costs'!H63</f>
        <v>0</v>
      </c>
      <c r="K490" s="186"/>
      <c r="L490" s="187"/>
      <c r="M490" s="147"/>
      <c r="N490" s="153"/>
      <c r="O490" s="153"/>
    </row>
    <row r="491" spans="2:15" hidden="1" x14ac:dyDescent="0.2">
      <c r="B491" s="143">
        <f>'8. Tech Equipment Costs'!I64</f>
        <v>0</v>
      </c>
      <c r="C491" s="143">
        <f>'8. Tech Equipment Costs'!A64</f>
        <v>0</v>
      </c>
      <c r="D491" s="143">
        <f>'8. Tech Equipment Costs'!B64</f>
        <v>0</v>
      </c>
      <c r="E491" s="143">
        <f>'8. Tech Equipment Costs'!C64</f>
        <v>0</v>
      </c>
      <c r="F491" s="143">
        <f>'8. Tech Equipment Costs'!D64</f>
        <v>0</v>
      </c>
      <c r="G491" s="151">
        <f>'8. Tech Equipment Costs'!E64</f>
        <v>0</v>
      </c>
      <c r="H491" s="151">
        <f>'8. Tech Equipment Costs'!F64</f>
        <v>0</v>
      </c>
      <c r="I491" s="151">
        <f>'8. Tech Equipment Costs'!G64</f>
        <v>0</v>
      </c>
      <c r="J491" s="151">
        <f>'8. Tech Equipment Costs'!H64</f>
        <v>0</v>
      </c>
      <c r="K491" s="186"/>
      <c r="L491" s="187"/>
    </row>
    <row r="492" spans="2:15" hidden="1" x14ac:dyDescent="0.2">
      <c r="B492" s="143">
        <f>'8. Tech Equipment Costs'!I65</f>
        <v>0</v>
      </c>
      <c r="C492" s="143">
        <f>'8. Tech Equipment Costs'!A65</f>
        <v>0</v>
      </c>
      <c r="D492" s="143">
        <f>'8. Tech Equipment Costs'!B65</f>
        <v>0</v>
      </c>
      <c r="E492" s="143">
        <f>'8. Tech Equipment Costs'!C65</f>
        <v>0</v>
      </c>
      <c r="F492" s="143">
        <f>'8. Tech Equipment Costs'!D65</f>
        <v>0</v>
      </c>
      <c r="G492" s="151">
        <f>'8. Tech Equipment Costs'!E65</f>
        <v>0</v>
      </c>
      <c r="H492" s="151">
        <f>'8. Tech Equipment Costs'!F65</f>
        <v>0</v>
      </c>
      <c r="I492" s="151">
        <f>'8. Tech Equipment Costs'!G65</f>
        <v>0</v>
      </c>
      <c r="J492" s="151">
        <f>'8. Tech Equipment Costs'!H65</f>
        <v>0</v>
      </c>
      <c r="K492" s="186"/>
      <c r="L492" s="187"/>
    </row>
    <row r="493" spans="2:15" hidden="1" x14ac:dyDescent="0.2">
      <c r="B493" s="143">
        <f>'8. Tech Equipment Costs'!I66</f>
        <v>0</v>
      </c>
      <c r="C493" s="143">
        <f>'8. Tech Equipment Costs'!A66</f>
        <v>0</v>
      </c>
      <c r="D493" s="143">
        <f>'8. Tech Equipment Costs'!B66</f>
        <v>0</v>
      </c>
      <c r="E493" s="143">
        <f>'8. Tech Equipment Costs'!C66</f>
        <v>0</v>
      </c>
      <c r="F493" s="143">
        <f>'8. Tech Equipment Costs'!D66</f>
        <v>0</v>
      </c>
      <c r="G493" s="151">
        <f>'8. Tech Equipment Costs'!E66</f>
        <v>0</v>
      </c>
      <c r="H493" s="151">
        <f>'8. Tech Equipment Costs'!F66</f>
        <v>0</v>
      </c>
      <c r="I493" s="151">
        <f>'8. Tech Equipment Costs'!G66</f>
        <v>0</v>
      </c>
      <c r="J493" s="151">
        <f>'8. Tech Equipment Costs'!H66</f>
        <v>0</v>
      </c>
      <c r="K493" s="186"/>
      <c r="L493" s="187"/>
      <c r="M493" s="156"/>
    </row>
    <row r="494" spans="2:15" hidden="1" x14ac:dyDescent="0.2">
      <c r="B494" s="143">
        <f>'8. Tech Equipment Costs'!I67</f>
        <v>0</v>
      </c>
      <c r="C494" s="143">
        <f>'8. Tech Equipment Costs'!A67</f>
        <v>0</v>
      </c>
      <c r="D494" s="143">
        <f>'8. Tech Equipment Costs'!B67</f>
        <v>0</v>
      </c>
      <c r="E494" s="143">
        <f>'8. Tech Equipment Costs'!C67</f>
        <v>0</v>
      </c>
      <c r="F494" s="143">
        <f>'8. Tech Equipment Costs'!D67</f>
        <v>0</v>
      </c>
      <c r="G494" s="151">
        <f>'8. Tech Equipment Costs'!E67</f>
        <v>0</v>
      </c>
      <c r="H494" s="151">
        <f>'8. Tech Equipment Costs'!F67</f>
        <v>0</v>
      </c>
      <c r="I494" s="151">
        <f>'8. Tech Equipment Costs'!G67</f>
        <v>0</v>
      </c>
      <c r="J494" s="151">
        <f>'8. Tech Equipment Costs'!H67</f>
        <v>0</v>
      </c>
      <c r="K494" s="186"/>
      <c r="L494" s="187"/>
      <c r="M494" s="153"/>
    </row>
    <row r="495" spans="2:15" hidden="1" x14ac:dyDescent="0.2">
      <c r="B495" s="143">
        <f>'8. Tech Equipment Costs'!I68</f>
        <v>0</v>
      </c>
      <c r="C495" s="143">
        <f>'8. Tech Equipment Costs'!A68</f>
        <v>0</v>
      </c>
      <c r="D495" s="143">
        <f>'8. Tech Equipment Costs'!B68</f>
        <v>0</v>
      </c>
      <c r="E495" s="143">
        <f>'8. Tech Equipment Costs'!C68</f>
        <v>0</v>
      </c>
      <c r="F495" s="143">
        <f>'8. Tech Equipment Costs'!D68</f>
        <v>0</v>
      </c>
      <c r="G495" s="151">
        <f>'8. Tech Equipment Costs'!E68</f>
        <v>0</v>
      </c>
      <c r="H495" s="151">
        <f>'8. Tech Equipment Costs'!F68</f>
        <v>0</v>
      </c>
      <c r="I495" s="151">
        <f>'8. Tech Equipment Costs'!G68</f>
        <v>0</v>
      </c>
      <c r="J495" s="151">
        <f>'8. Tech Equipment Costs'!H68</f>
        <v>0</v>
      </c>
      <c r="K495" s="186"/>
      <c r="L495" s="187"/>
      <c r="M495" s="153"/>
    </row>
    <row r="496" spans="2:15" hidden="1" x14ac:dyDescent="0.2">
      <c r="B496" s="143">
        <f>'8. Tech Equipment Costs'!I69</f>
        <v>0</v>
      </c>
      <c r="C496" s="143">
        <f>'8. Tech Equipment Costs'!A69</f>
        <v>0</v>
      </c>
      <c r="D496" s="143">
        <f>'8. Tech Equipment Costs'!B69</f>
        <v>0</v>
      </c>
      <c r="E496" s="143">
        <f>'8. Tech Equipment Costs'!C69</f>
        <v>0</v>
      </c>
      <c r="F496" s="143">
        <f>'8. Tech Equipment Costs'!D69</f>
        <v>0</v>
      </c>
      <c r="G496" s="151">
        <f>'8. Tech Equipment Costs'!E69</f>
        <v>0</v>
      </c>
      <c r="H496" s="151">
        <f>'8. Tech Equipment Costs'!F69</f>
        <v>0</v>
      </c>
      <c r="I496" s="151">
        <f>'8. Tech Equipment Costs'!G69</f>
        <v>0</v>
      </c>
      <c r="J496" s="151">
        <f>'8. Tech Equipment Costs'!H69</f>
        <v>0</v>
      </c>
      <c r="K496" s="186"/>
      <c r="L496" s="187"/>
      <c r="M496" s="153"/>
    </row>
    <row r="497" spans="2:13" hidden="1" x14ac:dyDescent="0.2">
      <c r="B497" s="143">
        <f>'8. Tech Equipment Costs'!I70</f>
        <v>0</v>
      </c>
      <c r="C497" s="143">
        <f>'8. Tech Equipment Costs'!A70</f>
        <v>0</v>
      </c>
      <c r="D497" s="143">
        <f>'8. Tech Equipment Costs'!B70</f>
        <v>0</v>
      </c>
      <c r="E497" s="143">
        <f>'8. Tech Equipment Costs'!C70</f>
        <v>0</v>
      </c>
      <c r="F497" s="143">
        <f>'8. Tech Equipment Costs'!D70</f>
        <v>0</v>
      </c>
      <c r="G497" s="151">
        <f>'8. Tech Equipment Costs'!E70</f>
        <v>0</v>
      </c>
      <c r="H497" s="151">
        <f>'8. Tech Equipment Costs'!F70</f>
        <v>0</v>
      </c>
      <c r="I497" s="151">
        <f>'8. Tech Equipment Costs'!G70</f>
        <v>0</v>
      </c>
      <c r="J497" s="151">
        <f>'8. Tech Equipment Costs'!H70</f>
        <v>0</v>
      </c>
      <c r="K497" s="186"/>
      <c r="L497" s="187"/>
      <c r="M497" s="153"/>
    </row>
    <row r="498" spans="2:13" hidden="1" x14ac:dyDescent="0.2">
      <c r="B498" s="143">
        <f>'8. Tech Equipment Costs'!I71</f>
        <v>0</v>
      </c>
      <c r="C498" s="143">
        <f>'8. Tech Equipment Costs'!A71</f>
        <v>0</v>
      </c>
      <c r="D498" s="143">
        <f>'8. Tech Equipment Costs'!B71</f>
        <v>0</v>
      </c>
      <c r="E498" s="143">
        <f>'8. Tech Equipment Costs'!C71</f>
        <v>0</v>
      </c>
      <c r="F498" s="143">
        <f>'8. Tech Equipment Costs'!D71</f>
        <v>0</v>
      </c>
      <c r="G498" s="151">
        <f>'8. Tech Equipment Costs'!E71</f>
        <v>0</v>
      </c>
      <c r="H498" s="151">
        <f>'8. Tech Equipment Costs'!F71</f>
        <v>0</v>
      </c>
      <c r="I498" s="151">
        <f>'8. Tech Equipment Costs'!G71</f>
        <v>0</v>
      </c>
      <c r="J498" s="151">
        <f>'8. Tech Equipment Costs'!H71</f>
        <v>0</v>
      </c>
      <c r="K498" s="186"/>
      <c r="L498" s="187"/>
      <c r="M498" s="153"/>
    </row>
    <row r="499" spans="2:13" hidden="1" x14ac:dyDescent="0.2">
      <c r="B499" s="143">
        <f>'8. Tech Equipment Costs'!I72</f>
        <v>0</v>
      </c>
      <c r="C499" s="143">
        <f>'8. Tech Equipment Costs'!A72</f>
        <v>0</v>
      </c>
      <c r="D499" s="143">
        <f>'8. Tech Equipment Costs'!B72</f>
        <v>0</v>
      </c>
      <c r="E499" s="143">
        <f>'8. Tech Equipment Costs'!C72</f>
        <v>0</v>
      </c>
      <c r="F499" s="143">
        <f>'8. Tech Equipment Costs'!D72</f>
        <v>0</v>
      </c>
      <c r="G499" s="151">
        <f>'8. Tech Equipment Costs'!E72</f>
        <v>0</v>
      </c>
      <c r="H499" s="151">
        <f>'8. Tech Equipment Costs'!F72</f>
        <v>0</v>
      </c>
      <c r="I499" s="151">
        <f>'8. Tech Equipment Costs'!G72</f>
        <v>0</v>
      </c>
      <c r="J499" s="151">
        <f>'8. Tech Equipment Costs'!H72</f>
        <v>0</v>
      </c>
      <c r="K499" s="186"/>
      <c r="L499" s="187"/>
      <c r="M499" s="153"/>
    </row>
    <row r="500" spans="2:13" hidden="1" x14ac:dyDescent="0.2">
      <c r="B500" s="143">
        <f>'8. Tech Equipment Costs'!I73</f>
        <v>0</v>
      </c>
      <c r="C500" s="143">
        <f>'8. Tech Equipment Costs'!A73</f>
        <v>0</v>
      </c>
      <c r="D500" s="143">
        <f>'8. Tech Equipment Costs'!B73</f>
        <v>0</v>
      </c>
      <c r="E500" s="143">
        <f>'8. Tech Equipment Costs'!C73</f>
        <v>0</v>
      </c>
      <c r="F500" s="143">
        <f>'8. Tech Equipment Costs'!D73</f>
        <v>0</v>
      </c>
      <c r="G500" s="151">
        <f>'8. Tech Equipment Costs'!E73</f>
        <v>0</v>
      </c>
      <c r="H500" s="151">
        <f>'8. Tech Equipment Costs'!F73</f>
        <v>0</v>
      </c>
      <c r="I500" s="151">
        <f>'8. Tech Equipment Costs'!G73</f>
        <v>0</v>
      </c>
      <c r="J500" s="151">
        <f>'8. Tech Equipment Costs'!H73</f>
        <v>0</v>
      </c>
      <c r="K500" s="186"/>
      <c r="L500" s="187"/>
      <c r="M500" s="153"/>
    </row>
    <row r="501" spans="2:13" hidden="1" x14ac:dyDescent="0.2">
      <c r="B501" s="143">
        <f>'8. Tech Equipment Costs'!I74</f>
        <v>0</v>
      </c>
      <c r="C501" s="143">
        <f>'8. Tech Equipment Costs'!A74</f>
        <v>0</v>
      </c>
      <c r="D501" s="143">
        <f>'8. Tech Equipment Costs'!B74</f>
        <v>0</v>
      </c>
      <c r="E501" s="143">
        <f>'8. Tech Equipment Costs'!C74</f>
        <v>0</v>
      </c>
      <c r="F501" s="143">
        <f>'8. Tech Equipment Costs'!D74</f>
        <v>0</v>
      </c>
      <c r="G501" s="151">
        <f>'8. Tech Equipment Costs'!E74</f>
        <v>0</v>
      </c>
      <c r="H501" s="151">
        <f>'8. Tech Equipment Costs'!F74</f>
        <v>0</v>
      </c>
      <c r="I501" s="151">
        <f>'8. Tech Equipment Costs'!G74</f>
        <v>0</v>
      </c>
      <c r="J501" s="151">
        <f>'8. Tech Equipment Costs'!H74</f>
        <v>0</v>
      </c>
      <c r="K501" s="186"/>
      <c r="L501" s="187"/>
      <c r="M501" s="153"/>
    </row>
    <row r="502" spans="2:13" hidden="1" x14ac:dyDescent="0.2">
      <c r="B502" s="143">
        <f>'8. Tech Equipment Costs'!I75</f>
        <v>0</v>
      </c>
      <c r="C502" s="143">
        <f>'8. Tech Equipment Costs'!A75</f>
        <v>0</v>
      </c>
      <c r="D502" s="143">
        <f>'8. Tech Equipment Costs'!B75</f>
        <v>0</v>
      </c>
      <c r="E502" s="143">
        <f>'8. Tech Equipment Costs'!C75</f>
        <v>0</v>
      </c>
      <c r="F502" s="143">
        <f>'8. Tech Equipment Costs'!D75</f>
        <v>0</v>
      </c>
      <c r="G502" s="151">
        <f>'8. Tech Equipment Costs'!E75</f>
        <v>0</v>
      </c>
      <c r="H502" s="151">
        <f>'8. Tech Equipment Costs'!F75</f>
        <v>0</v>
      </c>
      <c r="I502" s="151">
        <f>'8. Tech Equipment Costs'!G75</f>
        <v>0</v>
      </c>
      <c r="J502" s="151">
        <f>'8. Tech Equipment Costs'!H75</f>
        <v>0</v>
      </c>
      <c r="K502" s="186"/>
      <c r="L502" s="187"/>
      <c r="M502" s="153"/>
    </row>
    <row r="503" spans="2:13" hidden="1" x14ac:dyDescent="0.2">
      <c r="B503" s="143">
        <f>'8. Tech Equipment Costs'!I76</f>
        <v>0</v>
      </c>
      <c r="C503" s="143">
        <f>'8. Tech Equipment Costs'!A76</f>
        <v>0</v>
      </c>
      <c r="D503" s="143">
        <f>'8. Tech Equipment Costs'!B76</f>
        <v>0</v>
      </c>
      <c r="E503" s="143">
        <f>'8. Tech Equipment Costs'!C76</f>
        <v>0</v>
      </c>
      <c r="F503" s="143">
        <f>'8. Tech Equipment Costs'!D76</f>
        <v>0</v>
      </c>
      <c r="G503" s="151">
        <f>'8. Tech Equipment Costs'!E76</f>
        <v>0</v>
      </c>
      <c r="H503" s="151">
        <f>'8. Tech Equipment Costs'!F76</f>
        <v>0</v>
      </c>
      <c r="I503" s="151">
        <f>'8. Tech Equipment Costs'!G76</f>
        <v>0</v>
      </c>
      <c r="J503" s="151">
        <f>'8. Tech Equipment Costs'!H76</f>
        <v>0</v>
      </c>
      <c r="K503" s="186"/>
      <c r="L503" s="187"/>
      <c r="M503" s="153"/>
    </row>
    <row r="504" spans="2:13" hidden="1" x14ac:dyDescent="0.2">
      <c r="B504" s="143">
        <f>'8. Tech Equipment Costs'!I77</f>
        <v>0</v>
      </c>
      <c r="C504" s="143">
        <f>'8. Tech Equipment Costs'!A77</f>
        <v>0</v>
      </c>
      <c r="D504" s="143">
        <f>'8. Tech Equipment Costs'!B77</f>
        <v>0</v>
      </c>
      <c r="E504" s="143">
        <f>'8. Tech Equipment Costs'!C77</f>
        <v>0</v>
      </c>
      <c r="F504" s="143">
        <f>'8. Tech Equipment Costs'!D77</f>
        <v>0</v>
      </c>
      <c r="G504" s="151">
        <f>'8. Tech Equipment Costs'!E77</f>
        <v>0</v>
      </c>
      <c r="H504" s="151">
        <f>'8. Tech Equipment Costs'!F77</f>
        <v>0</v>
      </c>
      <c r="I504" s="151">
        <f>'8. Tech Equipment Costs'!G77</f>
        <v>0</v>
      </c>
      <c r="J504" s="151">
        <f>'8. Tech Equipment Costs'!H77</f>
        <v>0</v>
      </c>
      <c r="K504" s="186"/>
      <c r="L504" s="187"/>
      <c r="M504" s="153"/>
    </row>
    <row r="505" spans="2:13" hidden="1" x14ac:dyDescent="0.2">
      <c r="B505" s="143">
        <f>'8. Tech Equipment Costs'!I78</f>
        <v>0</v>
      </c>
      <c r="C505" s="143">
        <f>'8. Tech Equipment Costs'!A78</f>
        <v>0</v>
      </c>
      <c r="D505" s="143">
        <f>'8. Tech Equipment Costs'!B78</f>
        <v>0</v>
      </c>
      <c r="E505" s="143">
        <f>'8. Tech Equipment Costs'!C78</f>
        <v>0</v>
      </c>
      <c r="F505" s="143">
        <f>'8. Tech Equipment Costs'!D78</f>
        <v>0</v>
      </c>
      <c r="G505" s="151">
        <f>'8. Tech Equipment Costs'!E78</f>
        <v>0</v>
      </c>
      <c r="H505" s="151">
        <f>'8. Tech Equipment Costs'!F78</f>
        <v>0</v>
      </c>
      <c r="I505" s="151">
        <f>'8. Tech Equipment Costs'!G78</f>
        <v>0</v>
      </c>
      <c r="J505" s="151">
        <f>'8. Tech Equipment Costs'!H78</f>
        <v>0</v>
      </c>
      <c r="K505" s="186"/>
      <c r="L505" s="187"/>
      <c r="M505" s="153"/>
    </row>
    <row r="506" spans="2:13" hidden="1" x14ac:dyDescent="0.2">
      <c r="B506" s="143">
        <f>'8. Tech Equipment Costs'!I79</f>
        <v>0</v>
      </c>
      <c r="C506" s="143">
        <f>'8. Tech Equipment Costs'!A79</f>
        <v>0</v>
      </c>
      <c r="D506" s="143">
        <f>'8. Tech Equipment Costs'!B79</f>
        <v>0</v>
      </c>
      <c r="E506" s="143">
        <f>'8. Tech Equipment Costs'!C79</f>
        <v>0</v>
      </c>
      <c r="F506" s="143">
        <f>'8. Tech Equipment Costs'!D79</f>
        <v>0</v>
      </c>
      <c r="G506" s="151">
        <f>'8. Tech Equipment Costs'!E79</f>
        <v>0</v>
      </c>
      <c r="H506" s="151">
        <f>'8. Tech Equipment Costs'!F79</f>
        <v>0</v>
      </c>
      <c r="I506" s="151">
        <f>'8. Tech Equipment Costs'!G79</f>
        <v>0</v>
      </c>
      <c r="J506" s="151">
        <f>'8. Tech Equipment Costs'!H79</f>
        <v>0</v>
      </c>
      <c r="K506" s="186"/>
      <c r="L506" s="187"/>
      <c r="M506" s="153"/>
    </row>
    <row r="507" spans="2:13" hidden="1" x14ac:dyDescent="0.2">
      <c r="B507" s="143">
        <f>'8. Tech Equipment Costs'!I80</f>
        <v>0</v>
      </c>
      <c r="C507" s="143">
        <f>'8. Tech Equipment Costs'!A80</f>
        <v>0</v>
      </c>
      <c r="D507" s="143">
        <f>'8. Tech Equipment Costs'!B80</f>
        <v>0</v>
      </c>
      <c r="E507" s="143">
        <f>'8. Tech Equipment Costs'!C80</f>
        <v>0</v>
      </c>
      <c r="F507" s="143">
        <f>'8. Tech Equipment Costs'!D80</f>
        <v>0</v>
      </c>
      <c r="G507" s="151">
        <f>'8. Tech Equipment Costs'!E80</f>
        <v>0</v>
      </c>
      <c r="H507" s="151">
        <f>'8. Tech Equipment Costs'!F80</f>
        <v>0</v>
      </c>
      <c r="I507" s="151">
        <f>'8. Tech Equipment Costs'!G80</f>
        <v>0</v>
      </c>
      <c r="J507" s="151">
        <f>'8. Tech Equipment Costs'!H80</f>
        <v>0</v>
      </c>
      <c r="K507" s="186"/>
      <c r="L507" s="187"/>
      <c r="M507" s="153"/>
    </row>
    <row r="508" spans="2:13" hidden="1" x14ac:dyDescent="0.2">
      <c r="B508" s="143">
        <f>'8. Tech Equipment Costs'!I81</f>
        <v>0</v>
      </c>
      <c r="C508" s="143">
        <f>'8. Tech Equipment Costs'!A81</f>
        <v>0</v>
      </c>
      <c r="D508" s="143">
        <f>'8. Tech Equipment Costs'!B81</f>
        <v>0</v>
      </c>
      <c r="E508" s="143">
        <f>'8. Tech Equipment Costs'!C81</f>
        <v>0</v>
      </c>
      <c r="F508" s="143">
        <f>'8. Tech Equipment Costs'!D81</f>
        <v>0</v>
      </c>
      <c r="G508" s="151">
        <f>'8. Tech Equipment Costs'!E81</f>
        <v>0</v>
      </c>
      <c r="H508" s="151">
        <f>'8. Tech Equipment Costs'!F81</f>
        <v>0</v>
      </c>
      <c r="I508" s="151">
        <f>'8. Tech Equipment Costs'!G81</f>
        <v>0</v>
      </c>
      <c r="J508" s="151">
        <f>'8. Tech Equipment Costs'!H81</f>
        <v>0</v>
      </c>
      <c r="K508" s="186"/>
      <c r="L508" s="187"/>
      <c r="M508" s="153"/>
    </row>
    <row r="509" spans="2:13" hidden="1" x14ac:dyDescent="0.2">
      <c r="B509" s="143">
        <f>'8. Tech Equipment Costs'!I82</f>
        <v>0</v>
      </c>
      <c r="C509" s="143">
        <f>'8. Tech Equipment Costs'!A82</f>
        <v>0</v>
      </c>
      <c r="D509" s="143">
        <f>'8. Tech Equipment Costs'!B82</f>
        <v>0</v>
      </c>
      <c r="E509" s="143">
        <f>'8. Tech Equipment Costs'!C82</f>
        <v>0</v>
      </c>
      <c r="F509" s="143">
        <f>'8. Tech Equipment Costs'!D82</f>
        <v>0</v>
      </c>
      <c r="G509" s="151">
        <f>'8. Tech Equipment Costs'!E82</f>
        <v>0</v>
      </c>
      <c r="H509" s="151">
        <f>'8. Tech Equipment Costs'!F82</f>
        <v>0</v>
      </c>
      <c r="I509" s="151">
        <f>'8. Tech Equipment Costs'!G82</f>
        <v>0</v>
      </c>
      <c r="J509" s="151">
        <f>'8. Tech Equipment Costs'!H82</f>
        <v>0</v>
      </c>
      <c r="K509" s="186"/>
      <c r="L509" s="187"/>
      <c r="M509" s="153"/>
    </row>
    <row r="510" spans="2:13" hidden="1" x14ac:dyDescent="0.2">
      <c r="B510" s="143">
        <f>'8. Tech Equipment Costs'!I83</f>
        <v>0</v>
      </c>
      <c r="C510" s="143">
        <f>'8. Tech Equipment Costs'!A83</f>
        <v>0</v>
      </c>
      <c r="D510" s="143">
        <f>'8. Tech Equipment Costs'!B83</f>
        <v>0</v>
      </c>
      <c r="E510" s="143">
        <f>'8. Tech Equipment Costs'!C83</f>
        <v>0</v>
      </c>
      <c r="F510" s="143">
        <f>'8. Tech Equipment Costs'!D83</f>
        <v>0</v>
      </c>
      <c r="G510" s="151">
        <f>'8. Tech Equipment Costs'!E83</f>
        <v>0</v>
      </c>
      <c r="H510" s="151">
        <f>'8. Tech Equipment Costs'!F83</f>
        <v>0</v>
      </c>
      <c r="I510" s="151">
        <f>'8. Tech Equipment Costs'!G83</f>
        <v>0</v>
      </c>
      <c r="J510" s="151">
        <f>'8. Tech Equipment Costs'!H83</f>
        <v>0</v>
      </c>
      <c r="K510" s="186"/>
      <c r="L510" s="187"/>
      <c r="M510" s="153"/>
    </row>
    <row r="511" spans="2:13" hidden="1" x14ac:dyDescent="0.2">
      <c r="B511" s="143">
        <f>'8. Tech Equipment Costs'!I84</f>
        <v>0</v>
      </c>
      <c r="C511" s="143">
        <f>'8. Tech Equipment Costs'!A84</f>
        <v>0</v>
      </c>
      <c r="D511" s="143">
        <f>'8. Tech Equipment Costs'!B84</f>
        <v>0</v>
      </c>
      <c r="E511" s="143">
        <f>'8. Tech Equipment Costs'!C84</f>
        <v>0</v>
      </c>
      <c r="F511" s="143">
        <f>'8. Tech Equipment Costs'!D84</f>
        <v>0</v>
      </c>
      <c r="G511" s="151">
        <f>'8. Tech Equipment Costs'!E84</f>
        <v>0</v>
      </c>
      <c r="H511" s="151">
        <f>'8. Tech Equipment Costs'!F84</f>
        <v>0</v>
      </c>
      <c r="I511" s="151">
        <f>'8. Tech Equipment Costs'!G84</f>
        <v>0</v>
      </c>
      <c r="J511" s="151">
        <f>'8. Tech Equipment Costs'!H84</f>
        <v>0</v>
      </c>
      <c r="K511" s="186"/>
      <c r="L511" s="187"/>
      <c r="M511" s="153"/>
    </row>
    <row r="512" spans="2:13" hidden="1" x14ac:dyDescent="0.2">
      <c r="B512" s="143">
        <f>'8. Tech Equipment Costs'!I85</f>
        <v>0</v>
      </c>
      <c r="C512" s="143">
        <f>'8. Tech Equipment Costs'!A85</f>
        <v>0</v>
      </c>
      <c r="D512" s="143">
        <f>'8. Tech Equipment Costs'!B85</f>
        <v>0</v>
      </c>
      <c r="E512" s="143">
        <f>'8. Tech Equipment Costs'!C85</f>
        <v>0</v>
      </c>
      <c r="F512" s="143">
        <f>'8. Tech Equipment Costs'!D85</f>
        <v>0</v>
      </c>
      <c r="G512" s="151">
        <f>'8. Tech Equipment Costs'!E85</f>
        <v>0</v>
      </c>
      <c r="H512" s="151">
        <f>'8. Tech Equipment Costs'!F85</f>
        <v>0</v>
      </c>
      <c r="I512" s="151">
        <f>'8. Tech Equipment Costs'!G85</f>
        <v>0</v>
      </c>
      <c r="J512" s="151">
        <f>'8. Tech Equipment Costs'!H85</f>
        <v>0</v>
      </c>
      <c r="K512" s="186"/>
      <c r="L512" s="187"/>
      <c r="M512" s="153"/>
    </row>
    <row r="513" spans="2:13" hidden="1" x14ac:dyDescent="0.2">
      <c r="B513" s="143">
        <f>'8. Tech Equipment Costs'!I86</f>
        <v>0</v>
      </c>
      <c r="C513" s="143">
        <f>'8. Tech Equipment Costs'!A86</f>
        <v>0</v>
      </c>
      <c r="D513" s="143">
        <f>'8. Tech Equipment Costs'!B86</f>
        <v>0</v>
      </c>
      <c r="E513" s="143">
        <f>'8. Tech Equipment Costs'!C86</f>
        <v>0</v>
      </c>
      <c r="F513" s="143">
        <f>'8. Tech Equipment Costs'!D86</f>
        <v>0</v>
      </c>
      <c r="G513" s="151">
        <f>'8. Tech Equipment Costs'!E86</f>
        <v>0</v>
      </c>
      <c r="H513" s="151">
        <f>'8. Tech Equipment Costs'!F86</f>
        <v>0</v>
      </c>
      <c r="I513" s="151">
        <f>'8. Tech Equipment Costs'!G86</f>
        <v>0</v>
      </c>
      <c r="J513" s="151">
        <f>'8. Tech Equipment Costs'!H86</f>
        <v>0</v>
      </c>
      <c r="K513" s="186"/>
      <c r="L513" s="187"/>
      <c r="M513" s="153"/>
    </row>
    <row r="514" spans="2:13" hidden="1" x14ac:dyDescent="0.2">
      <c r="B514" s="143">
        <f>'8. Tech Equipment Costs'!I87</f>
        <v>0</v>
      </c>
      <c r="C514" s="143">
        <f>'8. Tech Equipment Costs'!A87</f>
        <v>0</v>
      </c>
      <c r="D514" s="143">
        <f>'8. Tech Equipment Costs'!B87</f>
        <v>0</v>
      </c>
      <c r="E514" s="143">
        <f>'8. Tech Equipment Costs'!C87</f>
        <v>0</v>
      </c>
      <c r="F514" s="143">
        <f>'8. Tech Equipment Costs'!D87</f>
        <v>0</v>
      </c>
      <c r="G514" s="151">
        <f>'8. Tech Equipment Costs'!E87</f>
        <v>0</v>
      </c>
      <c r="H514" s="151">
        <f>'8. Tech Equipment Costs'!F87</f>
        <v>0</v>
      </c>
      <c r="I514" s="151">
        <f>'8. Tech Equipment Costs'!G87</f>
        <v>0</v>
      </c>
      <c r="J514" s="151">
        <f>'8. Tech Equipment Costs'!H87</f>
        <v>0</v>
      </c>
      <c r="K514" s="186"/>
      <c r="L514" s="187"/>
      <c r="M514" s="153"/>
    </row>
    <row r="515" spans="2:13" hidden="1" x14ac:dyDescent="0.2">
      <c r="B515" s="143">
        <f>'8. Tech Equipment Costs'!I88</f>
        <v>0</v>
      </c>
      <c r="C515" s="143">
        <f>'8. Tech Equipment Costs'!A88</f>
        <v>0</v>
      </c>
      <c r="D515" s="143">
        <f>'8. Tech Equipment Costs'!B88</f>
        <v>0</v>
      </c>
      <c r="E515" s="143">
        <f>'8. Tech Equipment Costs'!C88</f>
        <v>0</v>
      </c>
      <c r="F515" s="143">
        <f>'8. Tech Equipment Costs'!D88</f>
        <v>0</v>
      </c>
      <c r="G515" s="151">
        <f>'8. Tech Equipment Costs'!E88</f>
        <v>0</v>
      </c>
      <c r="H515" s="151">
        <f>'8. Tech Equipment Costs'!F88</f>
        <v>0</v>
      </c>
      <c r="I515" s="151">
        <f>'8. Tech Equipment Costs'!G88</f>
        <v>0</v>
      </c>
      <c r="J515" s="151">
        <f>'8. Tech Equipment Costs'!H88</f>
        <v>0</v>
      </c>
      <c r="K515" s="186"/>
      <c r="L515" s="187"/>
      <c r="M515" s="153"/>
    </row>
    <row r="516" spans="2:13" hidden="1" x14ac:dyDescent="0.2">
      <c r="B516" s="143">
        <f>'8. Tech Equipment Costs'!I89</f>
        <v>0</v>
      </c>
      <c r="C516" s="143">
        <f>'8. Tech Equipment Costs'!A89</f>
        <v>0</v>
      </c>
      <c r="D516" s="143">
        <f>'8. Tech Equipment Costs'!B89</f>
        <v>0</v>
      </c>
      <c r="E516" s="143">
        <f>'8. Tech Equipment Costs'!C89</f>
        <v>0</v>
      </c>
      <c r="F516" s="143">
        <f>'8. Tech Equipment Costs'!D89</f>
        <v>0</v>
      </c>
      <c r="G516" s="151">
        <f>'8. Tech Equipment Costs'!E89</f>
        <v>0</v>
      </c>
      <c r="H516" s="151">
        <f>'8. Tech Equipment Costs'!F89</f>
        <v>0</v>
      </c>
      <c r="I516" s="151">
        <f>'8. Tech Equipment Costs'!G89</f>
        <v>0</v>
      </c>
      <c r="J516" s="151">
        <f>'8. Tech Equipment Costs'!H89</f>
        <v>0</v>
      </c>
      <c r="K516" s="186"/>
      <c r="L516" s="187"/>
      <c r="M516" s="153"/>
    </row>
    <row r="517" spans="2:13" hidden="1" x14ac:dyDescent="0.2">
      <c r="B517" s="143">
        <f>'8. Tech Equipment Costs'!I90</f>
        <v>0</v>
      </c>
      <c r="C517" s="143">
        <f>'8. Tech Equipment Costs'!A90</f>
        <v>0</v>
      </c>
      <c r="D517" s="143">
        <f>'8. Tech Equipment Costs'!B90</f>
        <v>0</v>
      </c>
      <c r="E517" s="143">
        <f>'8. Tech Equipment Costs'!C90</f>
        <v>0</v>
      </c>
      <c r="F517" s="143">
        <f>'8. Tech Equipment Costs'!D90</f>
        <v>0</v>
      </c>
      <c r="G517" s="151">
        <f>'8. Tech Equipment Costs'!E90</f>
        <v>0</v>
      </c>
      <c r="H517" s="151">
        <f>'8. Tech Equipment Costs'!F90</f>
        <v>0</v>
      </c>
      <c r="I517" s="151">
        <f>'8. Tech Equipment Costs'!G90</f>
        <v>0</v>
      </c>
      <c r="J517" s="151">
        <f>'8. Tech Equipment Costs'!H90</f>
        <v>0</v>
      </c>
      <c r="K517" s="186"/>
      <c r="L517" s="187"/>
      <c r="M517" s="153"/>
    </row>
    <row r="518" spans="2:13" hidden="1" x14ac:dyDescent="0.2">
      <c r="B518" s="143">
        <f>'8. Tech Equipment Costs'!I91</f>
        <v>0</v>
      </c>
      <c r="C518" s="143">
        <f>'8. Tech Equipment Costs'!A91</f>
        <v>0</v>
      </c>
      <c r="D518" s="143">
        <f>'8. Tech Equipment Costs'!B91</f>
        <v>0</v>
      </c>
      <c r="E518" s="143">
        <f>'8. Tech Equipment Costs'!C91</f>
        <v>0</v>
      </c>
      <c r="F518" s="143">
        <f>'8. Tech Equipment Costs'!D91</f>
        <v>0</v>
      </c>
      <c r="G518" s="151">
        <f>'8. Tech Equipment Costs'!E91</f>
        <v>0</v>
      </c>
      <c r="H518" s="151">
        <f>'8. Tech Equipment Costs'!F91</f>
        <v>0</v>
      </c>
      <c r="I518" s="151">
        <f>'8. Tech Equipment Costs'!G91</f>
        <v>0</v>
      </c>
      <c r="J518" s="151">
        <f>'8. Tech Equipment Costs'!H91</f>
        <v>0</v>
      </c>
      <c r="K518" s="186"/>
      <c r="L518" s="187"/>
      <c r="M518" s="153"/>
    </row>
    <row r="519" spans="2:13" hidden="1" x14ac:dyDescent="0.2">
      <c r="B519" s="143">
        <f>'8. Tech Equipment Costs'!I92</f>
        <v>0</v>
      </c>
      <c r="C519" s="143">
        <f>'8. Tech Equipment Costs'!A92</f>
        <v>0</v>
      </c>
      <c r="D519" s="143">
        <f>'8. Tech Equipment Costs'!B92</f>
        <v>0</v>
      </c>
      <c r="E519" s="143">
        <f>'8. Tech Equipment Costs'!C92</f>
        <v>0</v>
      </c>
      <c r="F519" s="143">
        <f>'8. Tech Equipment Costs'!D92</f>
        <v>0</v>
      </c>
      <c r="G519" s="151">
        <f>'8. Tech Equipment Costs'!E92</f>
        <v>0</v>
      </c>
      <c r="H519" s="151">
        <f>'8. Tech Equipment Costs'!F92</f>
        <v>0</v>
      </c>
      <c r="I519" s="151">
        <f>'8. Tech Equipment Costs'!G92</f>
        <v>0</v>
      </c>
      <c r="J519" s="151">
        <f>'8. Tech Equipment Costs'!H92</f>
        <v>0</v>
      </c>
      <c r="K519" s="186"/>
      <c r="L519" s="187"/>
      <c r="M519" s="153"/>
    </row>
    <row r="520" spans="2:13" hidden="1" x14ac:dyDescent="0.2">
      <c r="B520" s="143">
        <f>'8. Tech Equipment Costs'!I93</f>
        <v>0</v>
      </c>
      <c r="C520" s="143">
        <f>'8. Tech Equipment Costs'!A93</f>
        <v>0</v>
      </c>
      <c r="D520" s="143">
        <f>'8. Tech Equipment Costs'!B93</f>
        <v>0</v>
      </c>
      <c r="E520" s="143">
        <f>'8. Tech Equipment Costs'!C93</f>
        <v>0</v>
      </c>
      <c r="F520" s="143">
        <f>'8. Tech Equipment Costs'!D93</f>
        <v>0</v>
      </c>
      <c r="G520" s="151">
        <f>'8. Tech Equipment Costs'!E93</f>
        <v>0</v>
      </c>
      <c r="H520" s="151">
        <f>'8. Tech Equipment Costs'!F93</f>
        <v>0</v>
      </c>
      <c r="I520" s="151">
        <f>'8. Tech Equipment Costs'!G93</f>
        <v>0</v>
      </c>
      <c r="J520" s="151">
        <f>'8. Tech Equipment Costs'!H93</f>
        <v>0</v>
      </c>
      <c r="K520" s="186"/>
      <c r="L520" s="187"/>
      <c r="M520" s="153"/>
    </row>
    <row r="521" spans="2:13" hidden="1" x14ac:dyDescent="0.2">
      <c r="B521" s="143">
        <f>'8. Tech Equipment Costs'!I94</f>
        <v>0</v>
      </c>
      <c r="C521" s="143">
        <f>'8. Tech Equipment Costs'!A94</f>
        <v>0</v>
      </c>
      <c r="D521" s="143">
        <f>'8. Tech Equipment Costs'!B94</f>
        <v>0</v>
      </c>
      <c r="E521" s="143">
        <f>'8. Tech Equipment Costs'!C94</f>
        <v>0</v>
      </c>
      <c r="F521" s="143">
        <f>'8. Tech Equipment Costs'!D94</f>
        <v>0</v>
      </c>
      <c r="G521" s="151">
        <f>'8. Tech Equipment Costs'!E94</f>
        <v>0</v>
      </c>
      <c r="H521" s="151">
        <f>'8. Tech Equipment Costs'!F94</f>
        <v>0</v>
      </c>
      <c r="I521" s="151">
        <f>'8. Tech Equipment Costs'!G94</f>
        <v>0</v>
      </c>
      <c r="J521" s="151">
        <f>'8. Tech Equipment Costs'!H94</f>
        <v>0</v>
      </c>
      <c r="K521" s="186"/>
      <c r="L521" s="187"/>
      <c r="M521" s="153"/>
    </row>
    <row r="522" spans="2:13" hidden="1" x14ac:dyDescent="0.2">
      <c r="B522" s="143">
        <f>'8. Tech Equipment Costs'!I95</f>
        <v>0</v>
      </c>
      <c r="C522" s="143">
        <f>'8. Tech Equipment Costs'!A95</f>
        <v>0</v>
      </c>
      <c r="D522" s="143">
        <f>'8. Tech Equipment Costs'!B95</f>
        <v>0</v>
      </c>
      <c r="E522" s="143">
        <f>'8. Tech Equipment Costs'!C95</f>
        <v>0</v>
      </c>
      <c r="F522" s="143">
        <f>'8. Tech Equipment Costs'!D95</f>
        <v>0</v>
      </c>
      <c r="G522" s="151">
        <f>'8. Tech Equipment Costs'!E95</f>
        <v>0</v>
      </c>
      <c r="H522" s="151">
        <f>'8. Tech Equipment Costs'!F95</f>
        <v>0</v>
      </c>
      <c r="I522" s="151">
        <f>'8. Tech Equipment Costs'!G95</f>
        <v>0</v>
      </c>
      <c r="J522" s="151">
        <f>'8. Tech Equipment Costs'!H95</f>
        <v>0</v>
      </c>
      <c r="K522" s="186"/>
      <c r="L522" s="187"/>
      <c r="M522" s="153"/>
    </row>
    <row r="523" spans="2:13" hidden="1" x14ac:dyDescent="0.2">
      <c r="B523" s="143">
        <f>'8. Tech Equipment Costs'!I96</f>
        <v>0</v>
      </c>
      <c r="C523" s="143">
        <f>'8. Tech Equipment Costs'!A96</f>
        <v>0</v>
      </c>
      <c r="D523" s="143">
        <f>'8. Tech Equipment Costs'!B96</f>
        <v>0</v>
      </c>
      <c r="E523" s="143">
        <f>'8. Tech Equipment Costs'!C96</f>
        <v>0</v>
      </c>
      <c r="F523" s="143">
        <f>'8. Tech Equipment Costs'!D96</f>
        <v>0</v>
      </c>
      <c r="G523" s="151">
        <f>'8. Tech Equipment Costs'!E96</f>
        <v>0</v>
      </c>
      <c r="H523" s="151">
        <f>'8. Tech Equipment Costs'!F96</f>
        <v>0</v>
      </c>
      <c r="I523" s="151">
        <f>'8. Tech Equipment Costs'!G96</f>
        <v>0</v>
      </c>
      <c r="J523" s="151">
        <f>'8. Tech Equipment Costs'!H96</f>
        <v>0</v>
      </c>
      <c r="K523" s="186"/>
      <c r="L523" s="187"/>
      <c r="M523" s="153"/>
    </row>
    <row r="524" spans="2:13" hidden="1" x14ac:dyDescent="0.2">
      <c r="B524" s="143">
        <f>'8. Tech Equipment Costs'!I97</f>
        <v>0</v>
      </c>
      <c r="C524" s="143">
        <f>'8. Tech Equipment Costs'!A97</f>
        <v>0</v>
      </c>
      <c r="D524" s="143">
        <f>'8. Tech Equipment Costs'!B97</f>
        <v>0</v>
      </c>
      <c r="E524" s="143">
        <f>'8. Tech Equipment Costs'!C97</f>
        <v>0</v>
      </c>
      <c r="F524" s="143">
        <f>'8. Tech Equipment Costs'!D97</f>
        <v>0</v>
      </c>
      <c r="G524" s="151">
        <f>'8. Tech Equipment Costs'!E97</f>
        <v>0</v>
      </c>
      <c r="H524" s="151">
        <f>'8. Tech Equipment Costs'!F97</f>
        <v>0</v>
      </c>
      <c r="I524" s="151">
        <f>'8. Tech Equipment Costs'!G97</f>
        <v>0</v>
      </c>
      <c r="J524" s="151">
        <f>'8. Tech Equipment Costs'!H97</f>
        <v>0</v>
      </c>
      <c r="K524" s="186"/>
      <c r="L524" s="187"/>
      <c r="M524" s="153"/>
    </row>
    <row r="525" spans="2:13" hidden="1" x14ac:dyDescent="0.2">
      <c r="B525" s="143">
        <f>'8. Tech Equipment Costs'!I98</f>
        <v>0</v>
      </c>
      <c r="C525" s="143">
        <f>'8. Tech Equipment Costs'!A98</f>
        <v>0</v>
      </c>
      <c r="D525" s="143">
        <f>'8. Tech Equipment Costs'!B98</f>
        <v>0</v>
      </c>
      <c r="E525" s="143">
        <f>'8. Tech Equipment Costs'!C98</f>
        <v>0</v>
      </c>
      <c r="F525" s="143">
        <f>'8. Tech Equipment Costs'!D98</f>
        <v>0</v>
      </c>
      <c r="G525" s="151">
        <f>'8. Tech Equipment Costs'!E98</f>
        <v>0</v>
      </c>
      <c r="H525" s="151">
        <f>'8. Tech Equipment Costs'!F98</f>
        <v>0</v>
      </c>
      <c r="I525" s="151">
        <f>'8. Tech Equipment Costs'!G98</f>
        <v>0</v>
      </c>
      <c r="J525" s="151">
        <f>'8. Tech Equipment Costs'!H98</f>
        <v>0</v>
      </c>
      <c r="K525" s="186"/>
      <c r="L525" s="187"/>
      <c r="M525" s="153"/>
    </row>
    <row r="526" spans="2:13" hidden="1" x14ac:dyDescent="0.2">
      <c r="B526" s="143">
        <f>'8. Tech Equipment Costs'!I99</f>
        <v>0</v>
      </c>
      <c r="C526" s="143">
        <f>'8. Tech Equipment Costs'!A99</f>
        <v>0</v>
      </c>
      <c r="D526" s="143">
        <f>'8. Tech Equipment Costs'!B99</f>
        <v>0</v>
      </c>
      <c r="E526" s="143">
        <f>'8. Tech Equipment Costs'!C99</f>
        <v>0</v>
      </c>
      <c r="F526" s="143">
        <f>'8. Tech Equipment Costs'!D99</f>
        <v>0</v>
      </c>
      <c r="G526" s="151">
        <f>'8. Tech Equipment Costs'!E99</f>
        <v>0</v>
      </c>
      <c r="H526" s="151">
        <f>'8. Tech Equipment Costs'!F99</f>
        <v>0</v>
      </c>
      <c r="I526" s="151">
        <f>'8. Tech Equipment Costs'!G99</f>
        <v>0</v>
      </c>
      <c r="J526" s="151">
        <f>'8. Tech Equipment Costs'!H99</f>
        <v>0</v>
      </c>
      <c r="K526" s="186"/>
      <c r="L526" s="187"/>
      <c r="M526" s="153"/>
    </row>
    <row r="527" spans="2:13" hidden="1" x14ac:dyDescent="0.2">
      <c r="B527" s="143">
        <f>'8. Tech Equipment Costs'!I100</f>
        <v>0</v>
      </c>
      <c r="C527" s="143">
        <f>'8. Tech Equipment Costs'!A100</f>
        <v>0</v>
      </c>
      <c r="D527" s="143">
        <f>'8. Tech Equipment Costs'!B100</f>
        <v>0</v>
      </c>
      <c r="E527" s="143">
        <f>'8. Tech Equipment Costs'!C100</f>
        <v>0</v>
      </c>
      <c r="F527" s="143">
        <f>'8. Tech Equipment Costs'!D100</f>
        <v>0</v>
      </c>
      <c r="G527" s="151">
        <f>'8. Tech Equipment Costs'!E100</f>
        <v>0</v>
      </c>
      <c r="H527" s="151">
        <f>'8. Tech Equipment Costs'!F100</f>
        <v>0</v>
      </c>
      <c r="I527" s="151">
        <f>'8. Tech Equipment Costs'!G100</f>
        <v>0</v>
      </c>
      <c r="J527" s="151">
        <f>'8. Tech Equipment Costs'!H100</f>
        <v>0</v>
      </c>
      <c r="K527" s="186"/>
      <c r="L527" s="187"/>
      <c r="M527" s="153"/>
    </row>
    <row r="528" spans="2:13" hidden="1" x14ac:dyDescent="0.2">
      <c r="B528" s="143">
        <f>'8. Tech Equipment Costs'!I101</f>
        <v>0</v>
      </c>
      <c r="C528" s="143">
        <f>'8. Tech Equipment Costs'!A101</f>
        <v>0</v>
      </c>
      <c r="D528" s="143">
        <f>'8. Tech Equipment Costs'!B101</f>
        <v>0</v>
      </c>
      <c r="E528" s="143">
        <f>'8. Tech Equipment Costs'!C101</f>
        <v>0</v>
      </c>
      <c r="F528" s="143">
        <f>'8. Tech Equipment Costs'!D101</f>
        <v>0</v>
      </c>
      <c r="G528" s="151">
        <f>'8. Tech Equipment Costs'!E101</f>
        <v>0</v>
      </c>
      <c r="H528" s="151">
        <f>'8. Tech Equipment Costs'!F101</f>
        <v>0</v>
      </c>
      <c r="I528" s="151">
        <f>'8. Tech Equipment Costs'!G101</f>
        <v>0</v>
      </c>
      <c r="J528" s="151">
        <f>'8. Tech Equipment Costs'!H101</f>
        <v>0</v>
      </c>
      <c r="K528" s="186"/>
      <c r="L528" s="187"/>
      <c r="M528" s="153"/>
    </row>
    <row r="529" spans="2:13" hidden="1" x14ac:dyDescent="0.2">
      <c r="B529" s="143">
        <f>'8. Tech Equipment Costs'!I102</f>
        <v>0</v>
      </c>
      <c r="C529" s="143">
        <f>'8. Tech Equipment Costs'!A102</f>
        <v>0</v>
      </c>
      <c r="D529" s="143">
        <f>'8. Tech Equipment Costs'!B102</f>
        <v>0</v>
      </c>
      <c r="E529" s="143">
        <f>'8. Tech Equipment Costs'!C102</f>
        <v>0</v>
      </c>
      <c r="F529" s="143">
        <f>'8. Tech Equipment Costs'!D102</f>
        <v>0</v>
      </c>
      <c r="G529" s="151">
        <f>'8. Tech Equipment Costs'!E102</f>
        <v>0</v>
      </c>
      <c r="H529" s="151">
        <f>'8. Tech Equipment Costs'!F102</f>
        <v>0</v>
      </c>
      <c r="I529" s="151">
        <f>'8. Tech Equipment Costs'!G102</f>
        <v>0</v>
      </c>
      <c r="J529" s="151">
        <f>'8. Tech Equipment Costs'!H102</f>
        <v>0</v>
      </c>
      <c r="K529" s="186"/>
      <c r="L529" s="187"/>
      <c r="M529" s="153"/>
    </row>
    <row r="530" spans="2:13" hidden="1" x14ac:dyDescent="0.2">
      <c r="B530" s="143">
        <f>'8. Tech Equipment Costs'!I103</f>
        <v>0</v>
      </c>
      <c r="C530" s="143">
        <f>'8. Tech Equipment Costs'!A103</f>
        <v>0</v>
      </c>
      <c r="D530" s="143">
        <f>'8. Tech Equipment Costs'!B103</f>
        <v>0</v>
      </c>
      <c r="E530" s="143">
        <f>'8. Tech Equipment Costs'!C103</f>
        <v>0</v>
      </c>
      <c r="F530" s="143">
        <f>'8. Tech Equipment Costs'!D103</f>
        <v>0</v>
      </c>
      <c r="G530" s="151">
        <f>'8. Tech Equipment Costs'!E103</f>
        <v>0</v>
      </c>
      <c r="H530" s="151">
        <f>'8. Tech Equipment Costs'!F103</f>
        <v>0</v>
      </c>
      <c r="I530" s="151">
        <f>'8. Tech Equipment Costs'!G103</f>
        <v>0</v>
      </c>
      <c r="J530" s="151">
        <f>'8. Tech Equipment Costs'!H103</f>
        <v>0</v>
      </c>
      <c r="K530" s="186"/>
      <c r="L530" s="187"/>
      <c r="M530" s="153"/>
    </row>
    <row r="531" spans="2:13" hidden="1" x14ac:dyDescent="0.2">
      <c r="B531" s="143">
        <f>'8. Tech Equipment Costs'!I104</f>
        <v>0</v>
      </c>
      <c r="C531" s="143">
        <f>'8. Tech Equipment Costs'!A104</f>
        <v>0</v>
      </c>
      <c r="D531" s="143">
        <f>'8. Tech Equipment Costs'!B104</f>
        <v>0</v>
      </c>
      <c r="E531" s="143">
        <f>'8. Tech Equipment Costs'!C104</f>
        <v>0</v>
      </c>
      <c r="F531" s="143">
        <f>'8. Tech Equipment Costs'!D104</f>
        <v>0</v>
      </c>
      <c r="G531" s="151">
        <f>'8. Tech Equipment Costs'!E104</f>
        <v>0</v>
      </c>
      <c r="H531" s="151">
        <f>'8. Tech Equipment Costs'!F104</f>
        <v>0</v>
      </c>
      <c r="I531" s="151">
        <f>'8. Tech Equipment Costs'!G104</f>
        <v>0</v>
      </c>
      <c r="J531" s="151">
        <f>'8. Tech Equipment Costs'!H104</f>
        <v>0</v>
      </c>
      <c r="K531" s="186"/>
      <c r="L531" s="187"/>
      <c r="M531" s="153"/>
    </row>
    <row r="532" spans="2:13" hidden="1" x14ac:dyDescent="0.2">
      <c r="B532" s="143">
        <f>'8. Tech Equipment Costs'!I105</f>
        <v>0</v>
      </c>
      <c r="C532" s="143">
        <f>'8. Tech Equipment Costs'!A105</f>
        <v>0</v>
      </c>
      <c r="D532" s="143">
        <f>'8. Tech Equipment Costs'!B105</f>
        <v>0</v>
      </c>
      <c r="E532" s="143">
        <f>'8. Tech Equipment Costs'!C105</f>
        <v>0</v>
      </c>
      <c r="F532" s="143">
        <f>'8. Tech Equipment Costs'!D105</f>
        <v>0</v>
      </c>
      <c r="G532" s="151">
        <f>'8. Tech Equipment Costs'!E105</f>
        <v>0</v>
      </c>
      <c r="H532" s="151">
        <f>'8. Tech Equipment Costs'!F105</f>
        <v>0</v>
      </c>
      <c r="I532" s="151">
        <f>'8. Tech Equipment Costs'!G105</f>
        <v>0</v>
      </c>
      <c r="J532" s="151">
        <f>'8. Tech Equipment Costs'!H105</f>
        <v>0</v>
      </c>
      <c r="K532" s="186"/>
      <c r="L532" s="187"/>
      <c r="M532" s="153"/>
    </row>
    <row r="533" spans="2:13" hidden="1" x14ac:dyDescent="0.2">
      <c r="B533" s="143">
        <f>'8. Tech Equipment Costs'!I106</f>
        <v>0</v>
      </c>
      <c r="C533" s="166">
        <f>'8. Tech Equipment Costs'!A106</f>
        <v>0</v>
      </c>
      <c r="D533" s="166">
        <f>'8. Tech Equipment Costs'!B106</f>
        <v>0</v>
      </c>
      <c r="E533" s="166">
        <f>'8. Tech Equipment Costs'!C106</f>
        <v>0</v>
      </c>
      <c r="F533" s="166">
        <f>'8. Tech Equipment Costs'!D106</f>
        <v>0</v>
      </c>
      <c r="G533" s="169">
        <f>'8. Tech Equipment Costs'!E106</f>
        <v>0</v>
      </c>
      <c r="H533" s="169">
        <f>'8. Tech Equipment Costs'!F106</f>
        <v>0</v>
      </c>
      <c r="I533" s="169">
        <f>'8. Tech Equipment Costs'!G106</f>
        <v>0</v>
      </c>
      <c r="J533" s="169">
        <f>'8. Tech Equipment Costs'!H106</f>
        <v>0</v>
      </c>
      <c r="K533" s="359"/>
      <c r="L533" s="360"/>
      <c r="M533" s="153"/>
    </row>
    <row r="534" spans="2:13" hidden="1" x14ac:dyDescent="0.2">
      <c r="B534" s="168">
        <f>'8. Tech Equipment Costs'!I107</f>
        <v>0</v>
      </c>
      <c r="C534" s="143">
        <f>'8. Tech Equipment Costs'!A107</f>
        <v>0</v>
      </c>
      <c r="D534" s="143">
        <f>'8. Tech Equipment Costs'!B107</f>
        <v>0</v>
      </c>
      <c r="E534" s="143">
        <f>'8. Tech Equipment Costs'!C107</f>
        <v>0</v>
      </c>
      <c r="F534" s="143">
        <f>'8. Tech Equipment Costs'!D107</f>
        <v>0</v>
      </c>
      <c r="G534" s="151">
        <f>'8. Tech Equipment Costs'!E107</f>
        <v>0</v>
      </c>
      <c r="H534" s="151">
        <f>'8. Tech Equipment Costs'!F107</f>
        <v>0</v>
      </c>
      <c r="I534" s="151">
        <f>'8. Tech Equipment Costs'!G107</f>
        <v>0</v>
      </c>
      <c r="J534" s="151">
        <f>'8. Tech Equipment Costs'!H107</f>
        <v>0</v>
      </c>
      <c r="K534" s="186"/>
      <c r="L534" s="187"/>
      <c r="M534" s="153"/>
    </row>
    <row r="535" spans="2:13" x14ac:dyDescent="0.2">
      <c r="C535" s="158"/>
      <c r="D535" s="158"/>
      <c r="E535" s="158"/>
      <c r="F535" s="158"/>
      <c r="G535" s="158"/>
      <c r="H535" s="158"/>
      <c r="I535" s="180" t="s">
        <v>104</v>
      </c>
      <c r="J535" s="179">
        <f>SUBTOTAL(9,J435:J534)</f>
        <v>0</v>
      </c>
      <c r="K535" s="179">
        <f>SUBTOTAL(9,K435:K534)</f>
        <v>0</v>
      </c>
      <c r="L535" s="158"/>
      <c r="M535" s="153"/>
    </row>
    <row r="536" spans="2:13" x14ac:dyDescent="0.2">
      <c r="M536" s="153"/>
    </row>
    <row r="537" spans="2:13" s="476" customFormat="1" ht="23.25" x14ac:dyDescent="0.35">
      <c r="C537" s="486" t="s">
        <v>284</v>
      </c>
      <c r="D537" s="484"/>
      <c r="E537" s="484"/>
      <c r="F537" s="484"/>
      <c r="G537" s="484"/>
      <c r="H537" s="484"/>
      <c r="I537" s="484"/>
      <c r="J537" s="484"/>
      <c r="K537" s="484"/>
      <c r="L537" s="484"/>
      <c r="M537" s="481"/>
    </row>
    <row r="538" spans="2:13" s="476" customFormat="1" ht="45" customHeight="1" x14ac:dyDescent="0.2">
      <c r="B538" s="485" t="s">
        <v>103</v>
      </c>
      <c r="C538" s="482" t="s">
        <v>0</v>
      </c>
      <c r="D538" s="482" t="s">
        <v>36</v>
      </c>
      <c r="E538" s="482" t="s">
        <v>1</v>
      </c>
      <c r="F538" s="482" t="s">
        <v>2</v>
      </c>
      <c r="G538" s="482" t="s">
        <v>37</v>
      </c>
      <c r="H538" s="482" t="s">
        <v>24</v>
      </c>
      <c r="I538" s="482" t="s">
        <v>92</v>
      </c>
      <c r="J538" s="483" t="s">
        <v>38</v>
      </c>
      <c r="K538" s="480" t="s">
        <v>111</v>
      </c>
      <c r="L538" s="480" t="s">
        <v>112</v>
      </c>
      <c r="M538" s="481"/>
    </row>
    <row r="539" spans="2:13" s="476" customFormat="1" hidden="1" x14ac:dyDescent="0.2">
      <c r="B539" s="479">
        <f>'9. Instructor Training'!I8</f>
        <v>0</v>
      </c>
      <c r="C539" s="475">
        <f>'9. Instructor Training'!A8</f>
        <v>0</v>
      </c>
      <c r="D539" s="475">
        <f>'9. Instructor Training'!B8</f>
        <v>0</v>
      </c>
      <c r="E539" s="475" t="str">
        <f>'9. Instructor Training'!C8</f>
        <v xml:space="preserve"> </v>
      </c>
      <c r="F539" s="475">
        <f>'9. Instructor Training'!D8</f>
        <v>0</v>
      </c>
      <c r="G539" s="524">
        <f>'9. Instructor Training'!E8</f>
        <v>0</v>
      </c>
      <c r="H539" s="524">
        <f>'9. Instructor Training'!F8</f>
        <v>0</v>
      </c>
      <c r="I539" s="524">
        <f>'9. Instructor Training'!G8</f>
        <v>0</v>
      </c>
      <c r="J539" s="524">
        <f>'9. Instructor Training'!H8</f>
        <v>0</v>
      </c>
      <c r="K539" s="491"/>
      <c r="L539" s="492"/>
      <c r="M539" s="481"/>
    </row>
    <row r="540" spans="2:13" s="476" customFormat="1" hidden="1" x14ac:dyDescent="0.2">
      <c r="B540" s="479">
        <f>'9. Instructor Training'!I9</f>
        <v>0</v>
      </c>
      <c r="C540" s="475">
        <f>'9. Instructor Training'!A9</f>
        <v>0</v>
      </c>
      <c r="D540" s="475">
        <f>'9. Instructor Training'!B9</f>
        <v>0</v>
      </c>
      <c r="E540" s="475">
        <f>'9. Instructor Training'!C9</f>
        <v>0</v>
      </c>
      <c r="F540" s="475">
        <f>'9. Instructor Training'!D9</f>
        <v>0</v>
      </c>
      <c r="G540" s="524">
        <f>'9. Instructor Training'!E9</f>
        <v>0</v>
      </c>
      <c r="H540" s="524">
        <f>'9. Instructor Training'!F9</f>
        <v>0</v>
      </c>
      <c r="I540" s="524">
        <f>'9. Instructor Training'!G9</f>
        <v>0</v>
      </c>
      <c r="J540" s="524">
        <f>'9. Instructor Training'!H9</f>
        <v>0</v>
      </c>
      <c r="K540" s="489"/>
      <c r="L540" s="490"/>
      <c r="M540" s="481"/>
    </row>
    <row r="541" spans="2:13" s="476" customFormat="1" hidden="1" x14ac:dyDescent="0.2">
      <c r="B541" s="479">
        <f>'9. Instructor Training'!I10</f>
        <v>0</v>
      </c>
      <c r="C541" s="475">
        <f>'9. Instructor Training'!A10</f>
        <v>0</v>
      </c>
      <c r="D541" s="475">
        <f>'9. Instructor Training'!B10</f>
        <v>0</v>
      </c>
      <c r="E541" s="475">
        <f>'9. Instructor Training'!C10</f>
        <v>0</v>
      </c>
      <c r="F541" s="475">
        <f>'9. Instructor Training'!D10</f>
        <v>0</v>
      </c>
      <c r="G541" s="524">
        <f>'9. Instructor Training'!E10</f>
        <v>0</v>
      </c>
      <c r="H541" s="524">
        <f>'9. Instructor Training'!F10</f>
        <v>0</v>
      </c>
      <c r="I541" s="524">
        <f>'9. Instructor Training'!G10</f>
        <v>0</v>
      </c>
      <c r="J541" s="524">
        <f>'9. Instructor Training'!H10</f>
        <v>0</v>
      </c>
      <c r="K541" s="489"/>
      <c r="L541" s="490"/>
      <c r="M541" s="481"/>
    </row>
    <row r="542" spans="2:13" s="476" customFormat="1" hidden="1" x14ac:dyDescent="0.2">
      <c r="B542" s="479">
        <f>'9. Instructor Training'!I11</f>
        <v>0</v>
      </c>
      <c r="C542" s="475">
        <f>'9. Instructor Training'!A11</f>
        <v>0</v>
      </c>
      <c r="D542" s="475">
        <f>'9. Instructor Training'!B11</f>
        <v>0</v>
      </c>
      <c r="E542" s="475">
        <f>'9. Instructor Training'!C11</f>
        <v>0</v>
      </c>
      <c r="F542" s="475">
        <f>'9. Instructor Training'!D11</f>
        <v>0</v>
      </c>
      <c r="G542" s="524">
        <f>'9. Instructor Training'!E11</f>
        <v>0</v>
      </c>
      <c r="H542" s="524">
        <f>'9. Instructor Training'!F11</f>
        <v>0</v>
      </c>
      <c r="I542" s="524">
        <f>'9. Instructor Training'!G11</f>
        <v>0</v>
      </c>
      <c r="J542" s="524">
        <f>'9. Instructor Training'!H11</f>
        <v>0</v>
      </c>
      <c r="K542" s="489"/>
      <c r="L542" s="490"/>
      <c r="M542" s="481"/>
    </row>
    <row r="543" spans="2:13" s="476" customFormat="1" hidden="1" x14ac:dyDescent="0.2">
      <c r="B543" s="479">
        <f>'9. Instructor Training'!I12</f>
        <v>0</v>
      </c>
      <c r="C543" s="475">
        <f>'9. Instructor Training'!A12</f>
        <v>0</v>
      </c>
      <c r="D543" s="475">
        <f>'9. Instructor Training'!B12</f>
        <v>0</v>
      </c>
      <c r="E543" s="475">
        <f>'9. Instructor Training'!C12</f>
        <v>0</v>
      </c>
      <c r="F543" s="475">
        <f>'9. Instructor Training'!D12</f>
        <v>0</v>
      </c>
      <c r="G543" s="524">
        <f>'9. Instructor Training'!E12</f>
        <v>0</v>
      </c>
      <c r="H543" s="524">
        <f>'9. Instructor Training'!F12</f>
        <v>0</v>
      </c>
      <c r="I543" s="524">
        <f>'9. Instructor Training'!G12</f>
        <v>0</v>
      </c>
      <c r="J543" s="524">
        <f>'9. Instructor Training'!H12</f>
        <v>0</v>
      </c>
      <c r="K543" s="489"/>
      <c r="L543" s="490"/>
      <c r="M543" s="481"/>
    </row>
    <row r="544" spans="2:13" s="476" customFormat="1" hidden="1" x14ac:dyDescent="0.2">
      <c r="B544" s="479">
        <f>'9. Instructor Training'!I13</f>
        <v>0</v>
      </c>
      <c r="C544" s="475">
        <f>'9. Instructor Training'!A13</f>
        <v>0</v>
      </c>
      <c r="D544" s="475">
        <f>'9. Instructor Training'!B13</f>
        <v>0</v>
      </c>
      <c r="E544" s="475">
        <f>'9. Instructor Training'!C13</f>
        <v>0</v>
      </c>
      <c r="F544" s="475">
        <f>'9. Instructor Training'!D13</f>
        <v>0</v>
      </c>
      <c r="G544" s="524">
        <f>'9. Instructor Training'!E13</f>
        <v>0</v>
      </c>
      <c r="H544" s="524">
        <f>'9. Instructor Training'!F13</f>
        <v>0</v>
      </c>
      <c r="I544" s="524">
        <f>'9. Instructor Training'!G13</f>
        <v>0</v>
      </c>
      <c r="J544" s="524">
        <f>'9. Instructor Training'!H13</f>
        <v>0</v>
      </c>
      <c r="K544" s="489"/>
      <c r="L544" s="490"/>
      <c r="M544" s="481"/>
    </row>
    <row r="545" spans="2:12" s="476" customFormat="1" hidden="1" x14ac:dyDescent="0.2">
      <c r="B545" s="479">
        <f>'9. Instructor Training'!I14</f>
        <v>0</v>
      </c>
      <c r="C545" s="475">
        <f>'9. Instructor Training'!A14</f>
        <v>0</v>
      </c>
      <c r="D545" s="475">
        <f>'9. Instructor Training'!B14</f>
        <v>0</v>
      </c>
      <c r="E545" s="475">
        <f>'9. Instructor Training'!C14</f>
        <v>0</v>
      </c>
      <c r="F545" s="475">
        <f>'9. Instructor Training'!D14</f>
        <v>0</v>
      </c>
      <c r="G545" s="524">
        <f>'9. Instructor Training'!E14</f>
        <v>0</v>
      </c>
      <c r="H545" s="524">
        <f>'9. Instructor Training'!F14</f>
        <v>0</v>
      </c>
      <c r="I545" s="524">
        <f>'9. Instructor Training'!G14</f>
        <v>0</v>
      </c>
      <c r="J545" s="524">
        <f>'9. Instructor Training'!H14</f>
        <v>0</v>
      </c>
      <c r="K545" s="489"/>
      <c r="L545" s="490"/>
    </row>
    <row r="546" spans="2:12" s="476" customFormat="1" hidden="1" x14ac:dyDescent="0.2">
      <c r="B546" s="479">
        <f>'9. Instructor Training'!I15</f>
        <v>0</v>
      </c>
      <c r="C546" s="475">
        <f>'9. Instructor Training'!A15</f>
        <v>0</v>
      </c>
      <c r="D546" s="475">
        <f>'9. Instructor Training'!B15</f>
        <v>0</v>
      </c>
      <c r="E546" s="475">
        <f>'9. Instructor Training'!C15</f>
        <v>0</v>
      </c>
      <c r="F546" s="475">
        <f>'9. Instructor Training'!D15</f>
        <v>0</v>
      </c>
      <c r="G546" s="524">
        <f>'9. Instructor Training'!E15</f>
        <v>0</v>
      </c>
      <c r="H546" s="524">
        <f>'9. Instructor Training'!F15</f>
        <v>0</v>
      </c>
      <c r="I546" s="524">
        <f>'9. Instructor Training'!G15</f>
        <v>0</v>
      </c>
      <c r="J546" s="524">
        <f>'9. Instructor Training'!H15</f>
        <v>0</v>
      </c>
      <c r="K546" s="489"/>
      <c r="L546" s="490"/>
    </row>
    <row r="547" spans="2:12" s="476" customFormat="1" hidden="1" x14ac:dyDescent="0.2">
      <c r="B547" s="479">
        <f>'9. Instructor Training'!I16</f>
        <v>0</v>
      </c>
      <c r="C547" s="475">
        <f>'9. Instructor Training'!A16</f>
        <v>0</v>
      </c>
      <c r="D547" s="475">
        <f>'9. Instructor Training'!B16</f>
        <v>0</v>
      </c>
      <c r="E547" s="475">
        <f>'9. Instructor Training'!C16</f>
        <v>0</v>
      </c>
      <c r="F547" s="475">
        <f>'9. Instructor Training'!D16</f>
        <v>0</v>
      </c>
      <c r="G547" s="524">
        <f>'9. Instructor Training'!E16</f>
        <v>0</v>
      </c>
      <c r="H547" s="524">
        <f>'9. Instructor Training'!F16</f>
        <v>0</v>
      </c>
      <c r="I547" s="524">
        <f>'9. Instructor Training'!G16</f>
        <v>0</v>
      </c>
      <c r="J547" s="524">
        <f>'9. Instructor Training'!H16</f>
        <v>0</v>
      </c>
      <c r="K547" s="489"/>
      <c r="L547" s="490"/>
    </row>
    <row r="548" spans="2:12" s="476" customFormat="1" hidden="1" x14ac:dyDescent="0.2">
      <c r="B548" s="479">
        <f>'9. Instructor Training'!I17</f>
        <v>0</v>
      </c>
      <c r="C548" s="475">
        <f>'9. Instructor Training'!A17</f>
        <v>0</v>
      </c>
      <c r="D548" s="475">
        <f>'9. Instructor Training'!B17</f>
        <v>0</v>
      </c>
      <c r="E548" s="475">
        <f>'9. Instructor Training'!C17</f>
        <v>0</v>
      </c>
      <c r="F548" s="475">
        <f>'9. Instructor Training'!D17</f>
        <v>0</v>
      </c>
      <c r="G548" s="524">
        <f>'9. Instructor Training'!E17</f>
        <v>0</v>
      </c>
      <c r="H548" s="524">
        <f>'9. Instructor Training'!F17</f>
        <v>0</v>
      </c>
      <c r="I548" s="524">
        <f>'9. Instructor Training'!G17</f>
        <v>0</v>
      </c>
      <c r="J548" s="524">
        <f>'9. Instructor Training'!H17</f>
        <v>0</v>
      </c>
      <c r="K548" s="489"/>
      <c r="L548" s="490"/>
    </row>
    <row r="549" spans="2:12" s="476" customFormat="1" hidden="1" x14ac:dyDescent="0.2">
      <c r="B549" s="479">
        <f>'9. Instructor Training'!I18</f>
        <v>0</v>
      </c>
      <c r="C549" s="475">
        <f>'9. Instructor Training'!A18</f>
        <v>0</v>
      </c>
      <c r="D549" s="475">
        <f>'9. Instructor Training'!B18</f>
        <v>0</v>
      </c>
      <c r="E549" s="475">
        <f>'9. Instructor Training'!C18</f>
        <v>0</v>
      </c>
      <c r="F549" s="475">
        <f>'9. Instructor Training'!D18</f>
        <v>0</v>
      </c>
      <c r="G549" s="524">
        <f>'9. Instructor Training'!E18</f>
        <v>0</v>
      </c>
      <c r="H549" s="524">
        <f>'9. Instructor Training'!F18</f>
        <v>0</v>
      </c>
      <c r="I549" s="524">
        <f>'9. Instructor Training'!G18</f>
        <v>0</v>
      </c>
      <c r="J549" s="524">
        <f>'9. Instructor Training'!H18</f>
        <v>0</v>
      </c>
      <c r="K549" s="489"/>
      <c r="L549" s="490"/>
    </row>
    <row r="550" spans="2:12" s="476" customFormat="1" hidden="1" x14ac:dyDescent="0.2">
      <c r="B550" s="479">
        <f>'9. Instructor Training'!I19</f>
        <v>0</v>
      </c>
      <c r="C550" s="475">
        <f>'9. Instructor Training'!A19</f>
        <v>0</v>
      </c>
      <c r="D550" s="475">
        <f>'9. Instructor Training'!B19</f>
        <v>0</v>
      </c>
      <c r="E550" s="475">
        <f>'9. Instructor Training'!C19</f>
        <v>0</v>
      </c>
      <c r="F550" s="475">
        <f>'9. Instructor Training'!D19</f>
        <v>0</v>
      </c>
      <c r="G550" s="524">
        <f>'9. Instructor Training'!E19</f>
        <v>0</v>
      </c>
      <c r="H550" s="524">
        <f>'9. Instructor Training'!F19</f>
        <v>0</v>
      </c>
      <c r="I550" s="524">
        <f>'9. Instructor Training'!G19</f>
        <v>0</v>
      </c>
      <c r="J550" s="524">
        <f>'9. Instructor Training'!H19</f>
        <v>0</v>
      </c>
      <c r="K550" s="489"/>
      <c r="L550" s="490"/>
    </row>
    <row r="551" spans="2:12" s="476" customFormat="1" hidden="1" x14ac:dyDescent="0.2">
      <c r="B551" s="479">
        <f>'9. Instructor Training'!I20</f>
        <v>0</v>
      </c>
      <c r="C551" s="475">
        <f>'9. Instructor Training'!A20</f>
        <v>0</v>
      </c>
      <c r="D551" s="475">
        <f>'9. Instructor Training'!B20</f>
        <v>0</v>
      </c>
      <c r="E551" s="475">
        <f>'9. Instructor Training'!C20</f>
        <v>0</v>
      </c>
      <c r="F551" s="475">
        <f>'9. Instructor Training'!D20</f>
        <v>0</v>
      </c>
      <c r="G551" s="524">
        <f>'9. Instructor Training'!E20</f>
        <v>0</v>
      </c>
      <c r="H551" s="524">
        <f>'9. Instructor Training'!F20</f>
        <v>0</v>
      </c>
      <c r="I551" s="524">
        <f>'9. Instructor Training'!G20</f>
        <v>0</v>
      </c>
      <c r="J551" s="524">
        <f>'9. Instructor Training'!H20</f>
        <v>0</v>
      </c>
      <c r="K551" s="489"/>
      <c r="L551" s="490"/>
    </row>
    <row r="552" spans="2:12" s="476" customFormat="1" hidden="1" x14ac:dyDescent="0.2">
      <c r="B552" s="479">
        <f>'9. Instructor Training'!I21</f>
        <v>0</v>
      </c>
      <c r="C552" s="475">
        <f>'9. Instructor Training'!A21</f>
        <v>0</v>
      </c>
      <c r="D552" s="475">
        <f>'9. Instructor Training'!B21</f>
        <v>0</v>
      </c>
      <c r="E552" s="475">
        <f>'9. Instructor Training'!C21</f>
        <v>0</v>
      </c>
      <c r="F552" s="475">
        <f>'9. Instructor Training'!D21</f>
        <v>0</v>
      </c>
      <c r="G552" s="524">
        <f>'9. Instructor Training'!E21</f>
        <v>0</v>
      </c>
      <c r="H552" s="524">
        <f>'9. Instructor Training'!F21</f>
        <v>0</v>
      </c>
      <c r="I552" s="524">
        <f>'9. Instructor Training'!G21</f>
        <v>0</v>
      </c>
      <c r="J552" s="524">
        <f>'9. Instructor Training'!H21</f>
        <v>0</v>
      </c>
      <c r="K552" s="489"/>
      <c r="L552" s="490"/>
    </row>
    <row r="553" spans="2:12" s="476" customFormat="1" hidden="1" x14ac:dyDescent="0.2">
      <c r="B553" s="479">
        <f>'9. Instructor Training'!I22</f>
        <v>0</v>
      </c>
      <c r="C553" s="475">
        <f>'9. Instructor Training'!A22</f>
        <v>0</v>
      </c>
      <c r="D553" s="475">
        <f>'9. Instructor Training'!B22</f>
        <v>0</v>
      </c>
      <c r="E553" s="475">
        <f>'9. Instructor Training'!C22</f>
        <v>0</v>
      </c>
      <c r="F553" s="475">
        <f>'9. Instructor Training'!D22</f>
        <v>0</v>
      </c>
      <c r="G553" s="524">
        <f>'9. Instructor Training'!E22</f>
        <v>0</v>
      </c>
      <c r="H553" s="524">
        <f>'9. Instructor Training'!F22</f>
        <v>0</v>
      </c>
      <c r="I553" s="524">
        <f>'9. Instructor Training'!G22</f>
        <v>0</v>
      </c>
      <c r="J553" s="524">
        <f>'9. Instructor Training'!H22</f>
        <v>0</v>
      </c>
      <c r="K553" s="489"/>
      <c r="L553" s="490"/>
    </row>
    <row r="554" spans="2:12" s="476" customFormat="1" hidden="1" x14ac:dyDescent="0.2">
      <c r="B554" s="479">
        <f>'9. Instructor Training'!I23</f>
        <v>0</v>
      </c>
      <c r="C554" s="475">
        <f>'9. Instructor Training'!A23</f>
        <v>0</v>
      </c>
      <c r="D554" s="475">
        <f>'9. Instructor Training'!B23</f>
        <v>0</v>
      </c>
      <c r="E554" s="475">
        <f>'9. Instructor Training'!C23</f>
        <v>0</v>
      </c>
      <c r="F554" s="475">
        <f>'9. Instructor Training'!D23</f>
        <v>0</v>
      </c>
      <c r="G554" s="524">
        <f>'9. Instructor Training'!E23</f>
        <v>0</v>
      </c>
      <c r="H554" s="524">
        <f>'9. Instructor Training'!F23</f>
        <v>0</v>
      </c>
      <c r="I554" s="524">
        <f>'9. Instructor Training'!G23</f>
        <v>0</v>
      </c>
      <c r="J554" s="524">
        <f>'9. Instructor Training'!H23</f>
        <v>0</v>
      </c>
      <c r="K554" s="489"/>
      <c r="L554" s="490"/>
    </row>
    <row r="555" spans="2:12" s="476" customFormat="1" hidden="1" x14ac:dyDescent="0.2">
      <c r="B555" s="479">
        <f>'9. Instructor Training'!I24</f>
        <v>0</v>
      </c>
      <c r="C555" s="475">
        <f>'9. Instructor Training'!A24</f>
        <v>0</v>
      </c>
      <c r="D555" s="475">
        <f>'9. Instructor Training'!B24</f>
        <v>0</v>
      </c>
      <c r="E555" s="475">
        <f>'9. Instructor Training'!C24</f>
        <v>0</v>
      </c>
      <c r="F555" s="475">
        <f>'9. Instructor Training'!D24</f>
        <v>0</v>
      </c>
      <c r="G555" s="524">
        <f>'9. Instructor Training'!E24</f>
        <v>0</v>
      </c>
      <c r="H555" s="524">
        <f>'9. Instructor Training'!F24</f>
        <v>0</v>
      </c>
      <c r="I555" s="524">
        <f>'9. Instructor Training'!G24</f>
        <v>0</v>
      </c>
      <c r="J555" s="524">
        <f>'9. Instructor Training'!H24</f>
        <v>0</v>
      </c>
      <c r="K555" s="489"/>
      <c r="L555" s="490"/>
    </row>
    <row r="556" spans="2:12" s="476" customFormat="1" hidden="1" x14ac:dyDescent="0.2">
      <c r="B556" s="479">
        <f>'9. Instructor Training'!I25</f>
        <v>0</v>
      </c>
      <c r="C556" s="475">
        <f>'9. Instructor Training'!A25</f>
        <v>0</v>
      </c>
      <c r="D556" s="475">
        <f>'9. Instructor Training'!B25</f>
        <v>0</v>
      </c>
      <c r="E556" s="475">
        <f>'9. Instructor Training'!C25</f>
        <v>0</v>
      </c>
      <c r="F556" s="475">
        <f>'9. Instructor Training'!D25</f>
        <v>0</v>
      </c>
      <c r="G556" s="524">
        <f>'9. Instructor Training'!E25</f>
        <v>0</v>
      </c>
      <c r="H556" s="524">
        <f>'9. Instructor Training'!F25</f>
        <v>0</v>
      </c>
      <c r="I556" s="524">
        <f>'9. Instructor Training'!G25</f>
        <v>0</v>
      </c>
      <c r="J556" s="524">
        <f>'9. Instructor Training'!H25</f>
        <v>0</v>
      </c>
      <c r="K556" s="489"/>
      <c r="L556" s="490"/>
    </row>
    <row r="557" spans="2:12" s="476" customFormat="1" hidden="1" x14ac:dyDescent="0.2">
      <c r="B557" s="479">
        <f>'9. Instructor Training'!I26</f>
        <v>0</v>
      </c>
      <c r="C557" s="475">
        <f>'9. Instructor Training'!A26</f>
        <v>0</v>
      </c>
      <c r="D557" s="475">
        <f>'9. Instructor Training'!B26</f>
        <v>0</v>
      </c>
      <c r="E557" s="475">
        <f>'9. Instructor Training'!C26</f>
        <v>0</v>
      </c>
      <c r="F557" s="475">
        <f>'9. Instructor Training'!D26</f>
        <v>0</v>
      </c>
      <c r="G557" s="524">
        <f>'9. Instructor Training'!E26</f>
        <v>0</v>
      </c>
      <c r="H557" s="524">
        <f>'9. Instructor Training'!F26</f>
        <v>0</v>
      </c>
      <c r="I557" s="524">
        <f>'9. Instructor Training'!G26</f>
        <v>0</v>
      </c>
      <c r="J557" s="524">
        <f>'9. Instructor Training'!H26</f>
        <v>0</v>
      </c>
      <c r="K557" s="489"/>
      <c r="L557" s="490"/>
    </row>
    <row r="558" spans="2:12" s="476" customFormat="1" hidden="1" x14ac:dyDescent="0.2">
      <c r="B558" s="479">
        <f>'9. Instructor Training'!I27</f>
        <v>0</v>
      </c>
      <c r="C558" s="475">
        <f>'9. Instructor Training'!A27</f>
        <v>0</v>
      </c>
      <c r="D558" s="475">
        <f>'9. Instructor Training'!B27</f>
        <v>0</v>
      </c>
      <c r="E558" s="475">
        <f>'9. Instructor Training'!C27</f>
        <v>0</v>
      </c>
      <c r="F558" s="475">
        <f>'9. Instructor Training'!D27</f>
        <v>0</v>
      </c>
      <c r="G558" s="524">
        <f>'9. Instructor Training'!E27</f>
        <v>0</v>
      </c>
      <c r="H558" s="524">
        <f>'9. Instructor Training'!F27</f>
        <v>0</v>
      </c>
      <c r="I558" s="524">
        <f>'9. Instructor Training'!G27</f>
        <v>0</v>
      </c>
      <c r="J558" s="524">
        <f>'9. Instructor Training'!H27</f>
        <v>0</v>
      </c>
      <c r="K558" s="489"/>
      <c r="L558" s="490"/>
    </row>
    <row r="559" spans="2:12" s="476" customFormat="1" hidden="1" x14ac:dyDescent="0.2">
      <c r="B559" s="479">
        <f>'9. Instructor Training'!I28</f>
        <v>0</v>
      </c>
      <c r="C559" s="475">
        <f>'9. Instructor Training'!A28</f>
        <v>0</v>
      </c>
      <c r="D559" s="475">
        <f>'9. Instructor Training'!B28</f>
        <v>0</v>
      </c>
      <c r="E559" s="475">
        <f>'9. Instructor Training'!C28</f>
        <v>0</v>
      </c>
      <c r="F559" s="475">
        <f>'9. Instructor Training'!D28</f>
        <v>0</v>
      </c>
      <c r="G559" s="524">
        <f>'9. Instructor Training'!E28</f>
        <v>0</v>
      </c>
      <c r="H559" s="524">
        <f>'9. Instructor Training'!F28</f>
        <v>0</v>
      </c>
      <c r="I559" s="524">
        <f>'9. Instructor Training'!G28</f>
        <v>0</v>
      </c>
      <c r="J559" s="524">
        <f>'9. Instructor Training'!H28</f>
        <v>0</v>
      </c>
      <c r="K559" s="489"/>
      <c r="L559" s="490"/>
    </row>
    <row r="560" spans="2:12" s="476" customFormat="1" hidden="1" x14ac:dyDescent="0.2">
      <c r="B560" s="479">
        <f>'9. Instructor Training'!I29</f>
        <v>0</v>
      </c>
      <c r="C560" s="475">
        <f>'9. Instructor Training'!A29</f>
        <v>0</v>
      </c>
      <c r="D560" s="475">
        <f>'9. Instructor Training'!B29</f>
        <v>0</v>
      </c>
      <c r="E560" s="475">
        <f>'9. Instructor Training'!C29</f>
        <v>0</v>
      </c>
      <c r="F560" s="475">
        <f>'9. Instructor Training'!D29</f>
        <v>0</v>
      </c>
      <c r="G560" s="524">
        <f>'9. Instructor Training'!E29</f>
        <v>0</v>
      </c>
      <c r="H560" s="524">
        <f>'9. Instructor Training'!F29</f>
        <v>0</v>
      </c>
      <c r="I560" s="524">
        <f>'9. Instructor Training'!G29</f>
        <v>0</v>
      </c>
      <c r="J560" s="524">
        <f>'9. Instructor Training'!H29</f>
        <v>0</v>
      </c>
      <c r="K560" s="489"/>
      <c r="L560" s="490"/>
    </row>
    <row r="561" spans="2:12" s="476" customFormat="1" hidden="1" x14ac:dyDescent="0.2">
      <c r="B561" s="479">
        <f>'9. Instructor Training'!I30</f>
        <v>0</v>
      </c>
      <c r="C561" s="475">
        <f>'9. Instructor Training'!A30</f>
        <v>0</v>
      </c>
      <c r="D561" s="475">
        <f>'9. Instructor Training'!B30</f>
        <v>0</v>
      </c>
      <c r="E561" s="475">
        <f>'9. Instructor Training'!C30</f>
        <v>0</v>
      </c>
      <c r="F561" s="475">
        <f>'9. Instructor Training'!D30</f>
        <v>0</v>
      </c>
      <c r="G561" s="524">
        <f>'9. Instructor Training'!E30</f>
        <v>0</v>
      </c>
      <c r="H561" s="524">
        <f>'9. Instructor Training'!F30</f>
        <v>0</v>
      </c>
      <c r="I561" s="524">
        <f>'9. Instructor Training'!G30</f>
        <v>0</v>
      </c>
      <c r="J561" s="524">
        <f>'9. Instructor Training'!H30</f>
        <v>0</v>
      </c>
      <c r="K561" s="489"/>
      <c r="L561" s="490"/>
    </row>
    <row r="562" spans="2:12" s="476" customFormat="1" hidden="1" x14ac:dyDescent="0.2">
      <c r="B562" s="479">
        <f>'9. Instructor Training'!I31</f>
        <v>0</v>
      </c>
      <c r="C562" s="475">
        <f>'9. Instructor Training'!A31</f>
        <v>0</v>
      </c>
      <c r="D562" s="475">
        <f>'9. Instructor Training'!B31</f>
        <v>0</v>
      </c>
      <c r="E562" s="475">
        <f>'9. Instructor Training'!C31</f>
        <v>0</v>
      </c>
      <c r="F562" s="475">
        <f>'9. Instructor Training'!D31</f>
        <v>0</v>
      </c>
      <c r="G562" s="524">
        <f>'9. Instructor Training'!E31</f>
        <v>0</v>
      </c>
      <c r="H562" s="524">
        <f>'9. Instructor Training'!F31</f>
        <v>0</v>
      </c>
      <c r="I562" s="524">
        <f>'9. Instructor Training'!G31</f>
        <v>0</v>
      </c>
      <c r="J562" s="524">
        <f>'9. Instructor Training'!H31</f>
        <v>0</v>
      </c>
      <c r="K562" s="489"/>
      <c r="L562" s="490"/>
    </row>
    <row r="563" spans="2:12" s="476" customFormat="1" hidden="1" x14ac:dyDescent="0.2">
      <c r="B563" s="479">
        <f>'9. Instructor Training'!I32</f>
        <v>0</v>
      </c>
      <c r="C563" s="475">
        <f>'9. Instructor Training'!A32</f>
        <v>0</v>
      </c>
      <c r="D563" s="475">
        <f>'9. Instructor Training'!B32</f>
        <v>0</v>
      </c>
      <c r="E563" s="475">
        <f>'9. Instructor Training'!C32</f>
        <v>0</v>
      </c>
      <c r="F563" s="475">
        <f>'9. Instructor Training'!D32</f>
        <v>0</v>
      </c>
      <c r="G563" s="524">
        <f>'9. Instructor Training'!E32</f>
        <v>0</v>
      </c>
      <c r="H563" s="524">
        <f>'9. Instructor Training'!F32</f>
        <v>0</v>
      </c>
      <c r="I563" s="524">
        <f>'9. Instructor Training'!G32</f>
        <v>0</v>
      </c>
      <c r="J563" s="524">
        <f>'9. Instructor Training'!H32</f>
        <v>0</v>
      </c>
      <c r="K563" s="489"/>
      <c r="L563" s="490"/>
    </row>
    <row r="564" spans="2:12" s="476" customFormat="1" hidden="1" x14ac:dyDescent="0.2">
      <c r="B564" s="479">
        <f>'9. Instructor Training'!I33</f>
        <v>0</v>
      </c>
      <c r="C564" s="475">
        <f>'9. Instructor Training'!A33</f>
        <v>0</v>
      </c>
      <c r="D564" s="475">
        <f>'9. Instructor Training'!B33</f>
        <v>0</v>
      </c>
      <c r="E564" s="475">
        <f>'9. Instructor Training'!C33</f>
        <v>0</v>
      </c>
      <c r="F564" s="475">
        <f>'9. Instructor Training'!D33</f>
        <v>0</v>
      </c>
      <c r="G564" s="524">
        <f>'9. Instructor Training'!E33</f>
        <v>0</v>
      </c>
      <c r="H564" s="524">
        <f>'9. Instructor Training'!F33</f>
        <v>0</v>
      </c>
      <c r="I564" s="524">
        <f>'9. Instructor Training'!G33</f>
        <v>0</v>
      </c>
      <c r="J564" s="524">
        <f>'9. Instructor Training'!H33</f>
        <v>0</v>
      </c>
      <c r="K564" s="489"/>
      <c r="L564" s="490"/>
    </row>
    <row r="565" spans="2:12" s="476" customFormat="1" hidden="1" x14ac:dyDescent="0.2">
      <c r="B565" s="479">
        <f>'9. Instructor Training'!I34</f>
        <v>0</v>
      </c>
      <c r="C565" s="475">
        <f>'9. Instructor Training'!A34</f>
        <v>0</v>
      </c>
      <c r="D565" s="475">
        <f>'9. Instructor Training'!B34</f>
        <v>0</v>
      </c>
      <c r="E565" s="475">
        <f>'9. Instructor Training'!C34</f>
        <v>0</v>
      </c>
      <c r="F565" s="475">
        <f>'9. Instructor Training'!D34</f>
        <v>0</v>
      </c>
      <c r="G565" s="524">
        <f>'9. Instructor Training'!E34</f>
        <v>0</v>
      </c>
      <c r="H565" s="524">
        <f>'9. Instructor Training'!F34</f>
        <v>0</v>
      </c>
      <c r="I565" s="524">
        <f>'9. Instructor Training'!G34</f>
        <v>0</v>
      </c>
      <c r="J565" s="524">
        <f>'9. Instructor Training'!H34</f>
        <v>0</v>
      </c>
      <c r="K565" s="489"/>
      <c r="L565" s="490"/>
    </row>
    <row r="566" spans="2:12" s="476" customFormat="1" hidden="1" x14ac:dyDescent="0.2">
      <c r="B566" s="479">
        <f>'9. Instructor Training'!I35</f>
        <v>0</v>
      </c>
      <c r="C566" s="475">
        <f>'9. Instructor Training'!A35</f>
        <v>0</v>
      </c>
      <c r="D566" s="475">
        <f>'9. Instructor Training'!B35</f>
        <v>0</v>
      </c>
      <c r="E566" s="475">
        <f>'9. Instructor Training'!C35</f>
        <v>0</v>
      </c>
      <c r="F566" s="475">
        <f>'9. Instructor Training'!D35</f>
        <v>0</v>
      </c>
      <c r="G566" s="524">
        <f>'9. Instructor Training'!E35</f>
        <v>0</v>
      </c>
      <c r="H566" s="524">
        <f>'9. Instructor Training'!F35</f>
        <v>0</v>
      </c>
      <c r="I566" s="524">
        <f>'9. Instructor Training'!G35</f>
        <v>0</v>
      </c>
      <c r="J566" s="524">
        <f>'9. Instructor Training'!H35</f>
        <v>0</v>
      </c>
      <c r="K566" s="489"/>
      <c r="L566" s="490"/>
    </row>
    <row r="567" spans="2:12" s="476" customFormat="1" hidden="1" x14ac:dyDescent="0.2">
      <c r="B567" s="479">
        <f>'9. Instructor Training'!I36</f>
        <v>0</v>
      </c>
      <c r="C567" s="475">
        <f>'9. Instructor Training'!A36</f>
        <v>0</v>
      </c>
      <c r="D567" s="475">
        <f>'9. Instructor Training'!B36</f>
        <v>0</v>
      </c>
      <c r="E567" s="475">
        <f>'9. Instructor Training'!C36</f>
        <v>0</v>
      </c>
      <c r="F567" s="475">
        <f>'9. Instructor Training'!D36</f>
        <v>0</v>
      </c>
      <c r="G567" s="524">
        <f>'9. Instructor Training'!E36</f>
        <v>0</v>
      </c>
      <c r="H567" s="524">
        <f>'9. Instructor Training'!F36</f>
        <v>0</v>
      </c>
      <c r="I567" s="524">
        <f>'9. Instructor Training'!G36</f>
        <v>0</v>
      </c>
      <c r="J567" s="524">
        <f>'9. Instructor Training'!H36</f>
        <v>0</v>
      </c>
      <c r="K567" s="489"/>
      <c r="L567" s="490"/>
    </row>
    <row r="568" spans="2:12" s="476" customFormat="1" hidden="1" x14ac:dyDescent="0.2">
      <c r="B568" s="479">
        <f>'9. Instructor Training'!I37</f>
        <v>0</v>
      </c>
      <c r="C568" s="475">
        <f>'9. Instructor Training'!A37</f>
        <v>0</v>
      </c>
      <c r="D568" s="475">
        <f>'9. Instructor Training'!B37</f>
        <v>0</v>
      </c>
      <c r="E568" s="475">
        <f>'9. Instructor Training'!C37</f>
        <v>0</v>
      </c>
      <c r="F568" s="475">
        <f>'9. Instructor Training'!D37</f>
        <v>0</v>
      </c>
      <c r="G568" s="524">
        <f>'9. Instructor Training'!E37</f>
        <v>0</v>
      </c>
      <c r="H568" s="524">
        <f>'9. Instructor Training'!F37</f>
        <v>0</v>
      </c>
      <c r="I568" s="524">
        <f>'9. Instructor Training'!G37</f>
        <v>0</v>
      </c>
      <c r="J568" s="524">
        <f>'9. Instructor Training'!H37</f>
        <v>0</v>
      </c>
      <c r="K568" s="489"/>
      <c r="L568" s="490"/>
    </row>
    <row r="569" spans="2:12" s="476" customFormat="1" hidden="1" x14ac:dyDescent="0.2">
      <c r="B569" s="479">
        <f>'9. Instructor Training'!I38</f>
        <v>0</v>
      </c>
      <c r="C569" s="475">
        <f>'9. Instructor Training'!A38</f>
        <v>0</v>
      </c>
      <c r="D569" s="475">
        <f>'9. Instructor Training'!B38</f>
        <v>0</v>
      </c>
      <c r="E569" s="475">
        <f>'9. Instructor Training'!C38</f>
        <v>0</v>
      </c>
      <c r="F569" s="475">
        <f>'9. Instructor Training'!D38</f>
        <v>0</v>
      </c>
      <c r="G569" s="524">
        <f>'9. Instructor Training'!E38</f>
        <v>0</v>
      </c>
      <c r="H569" s="524">
        <f>'9. Instructor Training'!F38</f>
        <v>0</v>
      </c>
      <c r="I569" s="524">
        <f>'9. Instructor Training'!G38</f>
        <v>0</v>
      </c>
      <c r="J569" s="524">
        <f>'9. Instructor Training'!H38</f>
        <v>0</v>
      </c>
      <c r="K569" s="489"/>
      <c r="L569" s="490"/>
    </row>
    <row r="570" spans="2:12" s="476" customFormat="1" hidden="1" x14ac:dyDescent="0.2">
      <c r="B570" s="479">
        <f>'9. Instructor Training'!I39</f>
        <v>0</v>
      </c>
      <c r="C570" s="475">
        <f>'9. Instructor Training'!A39</f>
        <v>0</v>
      </c>
      <c r="D570" s="475">
        <f>'9. Instructor Training'!B39</f>
        <v>0</v>
      </c>
      <c r="E570" s="475">
        <f>'9. Instructor Training'!C39</f>
        <v>0</v>
      </c>
      <c r="F570" s="475">
        <f>'9. Instructor Training'!D39</f>
        <v>0</v>
      </c>
      <c r="G570" s="524">
        <f>'9. Instructor Training'!E39</f>
        <v>0</v>
      </c>
      <c r="H570" s="524">
        <f>'9. Instructor Training'!F39</f>
        <v>0</v>
      </c>
      <c r="I570" s="524">
        <f>'9. Instructor Training'!G39</f>
        <v>0</v>
      </c>
      <c r="J570" s="524">
        <f>'9. Instructor Training'!H39</f>
        <v>0</v>
      </c>
      <c r="K570" s="489"/>
      <c r="L570" s="490"/>
    </row>
    <row r="571" spans="2:12" s="476" customFormat="1" hidden="1" x14ac:dyDescent="0.2">
      <c r="B571" s="479">
        <f>'9. Instructor Training'!I40</f>
        <v>0</v>
      </c>
      <c r="C571" s="475">
        <f>'9. Instructor Training'!A40</f>
        <v>0</v>
      </c>
      <c r="D571" s="475">
        <f>'9. Instructor Training'!B40</f>
        <v>0</v>
      </c>
      <c r="E571" s="475">
        <f>'9. Instructor Training'!C40</f>
        <v>0</v>
      </c>
      <c r="F571" s="475">
        <f>'9. Instructor Training'!D40</f>
        <v>0</v>
      </c>
      <c r="G571" s="524">
        <f>'9. Instructor Training'!E40</f>
        <v>0</v>
      </c>
      <c r="H571" s="524">
        <f>'9. Instructor Training'!F40</f>
        <v>0</v>
      </c>
      <c r="I571" s="524">
        <f>'9. Instructor Training'!G40</f>
        <v>0</v>
      </c>
      <c r="J571" s="524">
        <f>'9. Instructor Training'!H40</f>
        <v>0</v>
      </c>
      <c r="K571" s="489"/>
      <c r="L571" s="490"/>
    </row>
    <row r="572" spans="2:12" s="476" customFormat="1" hidden="1" x14ac:dyDescent="0.2">
      <c r="B572" s="479">
        <f>'9. Instructor Training'!I41</f>
        <v>0</v>
      </c>
      <c r="C572" s="475">
        <f>'9. Instructor Training'!A41</f>
        <v>0</v>
      </c>
      <c r="D572" s="475">
        <f>'9. Instructor Training'!B41</f>
        <v>0</v>
      </c>
      <c r="E572" s="475">
        <f>'9. Instructor Training'!C41</f>
        <v>0</v>
      </c>
      <c r="F572" s="475">
        <f>'9. Instructor Training'!D41</f>
        <v>0</v>
      </c>
      <c r="G572" s="524">
        <f>'9. Instructor Training'!E41</f>
        <v>0</v>
      </c>
      <c r="H572" s="524">
        <f>'9. Instructor Training'!F41</f>
        <v>0</v>
      </c>
      <c r="I572" s="524">
        <f>'9. Instructor Training'!G41</f>
        <v>0</v>
      </c>
      <c r="J572" s="524">
        <f>'9. Instructor Training'!H41</f>
        <v>0</v>
      </c>
      <c r="K572" s="489"/>
      <c r="L572" s="490"/>
    </row>
    <row r="573" spans="2:12" s="476" customFormat="1" hidden="1" x14ac:dyDescent="0.2">
      <c r="B573" s="479">
        <f>'9. Instructor Training'!I42</f>
        <v>0</v>
      </c>
      <c r="C573" s="475">
        <f>'9. Instructor Training'!A42</f>
        <v>0</v>
      </c>
      <c r="D573" s="475">
        <f>'9. Instructor Training'!B42</f>
        <v>0</v>
      </c>
      <c r="E573" s="475">
        <f>'9. Instructor Training'!C42</f>
        <v>0</v>
      </c>
      <c r="F573" s="475">
        <f>'9. Instructor Training'!D42</f>
        <v>0</v>
      </c>
      <c r="G573" s="524">
        <f>'9. Instructor Training'!E42</f>
        <v>0</v>
      </c>
      <c r="H573" s="524">
        <f>'9. Instructor Training'!F42</f>
        <v>0</v>
      </c>
      <c r="I573" s="524">
        <f>'9. Instructor Training'!G42</f>
        <v>0</v>
      </c>
      <c r="J573" s="524">
        <f>'9. Instructor Training'!H42</f>
        <v>0</v>
      </c>
      <c r="K573" s="489"/>
      <c r="L573" s="490"/>
    </row>
    <row r="574" spans="2:12" s="476" customFormat="1" hidden="1" x14ac:dyDescent="0.2">
      <c r="B574" s="479">
        <f>'9. Instructor Training'!I43</f>
        <v>0</v>
      </c>
      <c r="C574" s="475">
        <f>'9. Instructor Training'!A43</f>
        <v>0</v>
      </c>
      <c r="D574" s="475">
        <f>'9. Instructor Training'!B43</f>
        <v>0</v>
      </c>
      <c r="E574" s="475">
        <f>'9. Instructor Training'!C43</f>
        <v>0</v>
      </c>
      <c r="F574" s="475">
        <f>'9. Instructor Training'!D43</f>
        <v>0</v>
      </c>
      <c r="G574" s="524">
        <f>'9. Instructor Training'!E43</f>
        <v>0</v>
      </c>
      <c r="H574" s="524">
        <f>'9. Instructor Training'!F43</f>
        <v>0</v>
      </c>
      <c r="I574" s="524">
        <f>'9. Instructor Training'!G43</f>
        <v>0</v>
      </c>
      <c r="J574" s="524">
        <f>'9. Instructor Training'!H43</f>
        <v>0</v>
      </c>
      <c r="K574" s="489"/>
      <c r="L574" s="490"/>
    </row>
    <row r="575" spans="2:12" s="476" customFormat="1" hidden="1" x14ac:dyDescent="0.2">
      <c r="B575" s="479">
        <f>'9. Instructor Training'!I44</f>
        <v>0</v>
      </c>
      <c r="C575" s="475">
        <f>'9. Instructor Training'!A44</f>
        <v>0</v>
      </c>
      <c r="D575" s="475">
        <f>'9. Instructor Training'!B44</f>
        <v>0</v>
      </c>
      <c r="E575" s="475">
        <f>'9. Instructor Training'!C44</f>
        <v>0</v>
      </c>
      <c r="F575" s="475">
        <f>'9. Instructor Training'!D44</f>
        <v>0</v>
      </c>
      <c r="G575" s="524">
        <f>'9. Instructor Training'!E44</f>
        <v>0</v>
      </c>
      <c r="H575" s="524">
        <f>'9. Instructor Training'!F44</f>
        <v>0</v>
      </c>
      <c r="I575" s="524">
        <f>'9. Instructor Training'!G44</f>
        <v>0</v>
      </c>
      <c r="J575" s="524">
        <f>'9. Instructor Training'!H44</f>
        <v>0</v>
      </c>
      <c r="K575" s="489"/>
      <c r="L575" s="490"/>
    </row>
    <row r="576" spans="2:12" s="476" customFormat="1" hidden="1" x14ac:dyDescent="0.2">
      <c r="B576" s="479">
        <f>'9. Instructor Training'!I45</f>
        <v>0</v>
      </c>
      <c r="C576" s="475">
        <f>'9. Instructor Training'!A45</f>
        <v>0</v>
      </c>
      <c r="D576" s="475">
        <f>'9. Instructor Training'!B45</f>
        <v>0</v>
      </c>
      <c r="E576" s="475">
        <f>'9. Instructor Training'!C45</f>
        <v>0</v>
      </c>
      <c r="F576" s="475">
        <f>'9. Instructor Training'!D45</f>
        <v>0</v>
      </c>
      <c r="G576" s="524">
        <f>'9. Instructor Training'!E45</f>
        <v>0</v>
      </c>
      <c r="H576" s="524">
        <f>'9. Instructor Training'!F45</f>
        <v>0</v>
      </c>
      <c r="I576" s="524">
        <f>'9. Instructor Training'!G45</f>
        <v>0</v>
      </c>
      <c r="J576" s="524">
        <f>'9. Instructor Training'!H45</f>
        <v>0</v>
      </c>
      <c r="K576" s="489"/>
      <c r="L576" s="490"/>
    </row>
    <row r="577" spans="2:12" s="476" customFormat="1" hidden="1" x14ac:dyDescent="0.2">
      <c r="B577" s="479">
        <f>'9. Instructor Training'!I46</f>
        <v>0</v>
      </c>
      <c r="C577" s="475">
        <f>'9. Instructor Training'!A46</f>
        <v>0</v>
      </c>
      <c r="D577" s="475">
        <f>'9. Instructor Training'!B46</f>
        <v>0</v>
      </c>
      <c r="E577" s="475">
        <f>'9. Instructor Training'!C46</f>
        <v>0</v>
      </c>
      <c r="F577" s="475">
        <f>'9. Instructor Training'!D46</f>
        <v>0</v>
      </c>
      <c r="G577" s="524">
        <f>'9. Instructor Training'!E46</f>
        <v>0</v>
      </c>
      <c r="H577" s="524">
        <f>'9. Instructor Training'!F46</f>
        <v>0</v>
      </c>
      <c r="I577" s="524">
        <f>'9. Instructor Training'!G46</f>
        <v>0</v>
      </c>
      <c r="J577" s="524">
        <f>'9. Instructor Training'!H46</f>
        <v>0</v>
      </c>
      <c r="K577" s="489"/>
      <c r="L577" s="490"/>
    </row>
    <row r="578" spans="2:12" s="476" customFormat="1" hidden="1" x14ac:dyDescent="0.2">
      <c r="B578" s="479">
        <f>'9. Instructor Training'!I47</f>
        <v>0</v>
      </c>
      <c r="C578" s="475">
        <f>'9. Instructor Training'!A47</f>
        <v>0</v>
      </c>
      <c r="D578" s="475">
        <f>'9. Instructor Training'!B47</f>
        <v>0</v>
      </c>
      <c r="E578" s="475">
        <f>'9. Instructor Training'!C47</f>
        <v>0</v>
      </c>
      <c r="F578" s="475">
        <f>'9. Instructor Training'!D47</f>
        <v>0</v>
      </c>
      <c r="G578" s="524">
        <f>'9. Instructor Training'!E47</f>
        <v>0</v>
      </c>
      <c r="H578" s="524">
        <f>'9. Instructor Training'!F47</f>
        <v>0</v>
      </c>
      <c r="I578" s="524">
        <f>'9. Instructor Training'!G47</f>
        <v>0</v>
      </c>
      <c r="J578" s="524">
        <f>'9. Instructor Training'!H47</f>
        <v>0</v>
      </c>
      <c r="K578" s="489"/>
      <c r="L578" s="490"/>
    </row>
    <row r="579" spans="2:12" s="476" customFormat="1" hidden="1" x14ac:dyDescent="0.2">
      <c r="B579" s="479">
        <f>'9. Instructor Training'!I48</f>
        <v>0</v>
      </c>
      <c r="C579" s="475">
        <f>'9. Instructor Training'!A48</f>
        <v>0</v>
      </c>
      <c r="D579" s="475">
        <f>'9. Instructor Training'!B48</f>
        <v>0</v>
      </c>
      <c r="E579" s="475">
        <f>'9. Instructor Training'!C48</f>
        <v>0</v>
      </c>
      <c r="F579" s="475">
        <f>'9. Instructor Training'!D48</f>
        <v>0</v>
      </c>
      <c r="G579" s="524">
        <f>'9. Instructor Training'!E48</f>
        <v>0</v>
      </c>
      <c r="H579" s="524">
        <f>'9. Instructor Training'!F48</f>
        <v>0</v>
      </c>
      <c r="I579" s="524">
        <f>'9. Instructor Training'!G48</f>
        <v>0</v>
      </c>
      <c r="J579" s="524">
        <f>'9. Instructor Training'!H48</f>
        <v>0</v>
      </c>
      <c r="K579" s="489"/>
      <c r="L579" s="490"/>
    </row>
    <row r="580" spans="2:12" s="476" customFormat="1" hidden="1" x14ac:dyDescent="0.2">
      <c r="B580" s="479">
        <f>'9. Instructor Training'!I49</f>
        <v>0</v>
      </c>
      <c r="C580" s="475">
        <f>'9. Instructor Training'!A49</f>
        <v>0</v>
      </c>
      <c r="D580" s="475">
        <f>'9. Instructor Training'!B49</f>
        <v>0</v>
      </c>
      <c r="E580" s="475">
        <f>'9. Instructor Training'!C49</f>
        <v>0</v>
      </c>
      <c r="F580" s="475">
        <f>'9. Instructor Training'!D49</f>
        <v>0</v>
      </c>
      <c r="G580" s="524">
        <f>'9. Instructor Training'!E49</f>
        <v>0</v>
      </c>
      <c r="H580" s="524">
        <f>'9. Instructor Training'!F49</f>
        <v>0</v>
      </c>
      <c r="I580" s="524">
        <f>'9. Instructor Training'!G49</f>
        <v>0</v>
      </c>
      <c r="J580" s="524">
        <f>'9. Instructor Training'!H49</f>
        <v>0</v>
      </c>
      <c r="K580" s="489"/>
      <c r="L580" s="490"/>
    </row>
    <row r="581" spans="2:12" s="476" customFormat="1" hidden="1" x14ac:dyDescent="0.2">
      <c r="B581" s="479">
        <f>'9. Instructor Training'!I50</f>
        <v>0</v>
      </c>
      <c r="C581" s="475">
        <f>'9. Instructor Training'!A50</f>
        <v>0</v>
      </c>
      <c r="D581" s="475">
        <f>'9. Instructor Training'!B50</f>
        <v>0</v>
      </c>
      <c r="E581" s="475">
        <f>'9. Instructor Training'!C50</f>
        <v>0</v>
      </c>
      <c r="F581" s="475">
        <f>'9. Instructor Training'!D50</f>
        <v>0</v>
      </c>
      <c r="G581" s="524">
        <f>'9. Instructor Training'!E50</f>
        <v>0</v>
      </c>
      <c r="H581" s="524">
        <f>'9. Instructor Training'!F50</f>
        <v>0</v>
      </c>
      <c r="I581" s="524">
        <f>'9. Instructor Training'!G50</f>
        <v>0</v>
      </c>
      <c r="J581" s="524">
        <f>'9. Instructor Training'!H50</f>
        <v>0</v>
      </c>
      <c r="K581" s="489"/>
      <c r="L581" s="490"/>
    </row>
    <row r="582" spans="2:12" s="476" customFormat="1" hidden="1" x14ac:dyDescent="0.2">
      <c r="B582" s="479">
        <f>'9. Instructor Training'!I51</f>
        <v>0</v>
      </c>
      <c r="C582" s="475">
        <f>'9. Instructor Training'!A51</f>
        <v>0</v>
      </c>
      <c r="D582" s="475">
        <f>'9. Instructor Training'!B51</f>
        <v>0</v>
      </c>
      <c r="E582" s="475">
        <f>'9. Instructor Training'!C51</f>
        <v>0</v>
      </c>
      <c r="F582" s="475">
        <f>'9. Instructor Training'!D51</f>
        <v>0</v>
      </c>
      <c r="G582" s="524">
        <f>'9. Instructor Training'!E51</f>
        <v>0</v>
      </c>
      <c r="H582" s="524">
        <f>'9. Instructor Training'!F51</f>
        <v>0</v>
      </c>
      <c r="I582" s="524">
        <f>'9. Instructor Training'!G51</f>
        <v>0</v>
      </c>
      <c r="J582" s="524">
        <f>'9. Instructor Training'!H51</f>
        <v>0</v>
      </c>
      <c r="K582" s="489"/>
      <c r="L582" s="490"/>
    </row>
    <row r="583" spans="2:12" s="476" customFormat="1" hidden="1" x14ac:dyDescent="0.2">
      <c r="B583" s="479">
        <f>'9. Instructor Training'!I52</f>
        <v>0</v>
      </c>
      <c r="C583" s="475">
        <f>'9. Instructor Training'!A52</f>
        <v>0</v>
      </c>
      <c r="D583" s="475">
        <f>'9. Instructor Training'!B52</f>
        <v>0</v>
      </c>
      <c r="E583" s="475">
        <f>'9. Instructor Training'!C52</f>
        <v>0</v>
      </c>
      <c r="F583" s="475">
        <f>'9. Instructor Training'!D52</f>
        <v>0</v>
      </c>
      <c r="G583" s="524">
        <f>'9. Instructor Training'!E52</f>
        <v>0</v>
      </c>
      <c r="H583" s="524">
        <f>'9. Instructor Training'!F52</f>
        <v>0</v>
      </c>
      <c r="I583" s="524">
        <f>'9. Instructor Training'!G52</f>
        <v>0</v>
      </c>
      <c r="J583" s="524">
        <f>'9. Instructor Training'!H52</f>
        <v>0</v>
      </c>
      <c r="K583" s="489"/>
      <c r="L583" s="490"/>
    </row>
    <row r="584" spans="2:12" s="476" customFormat="1" hidden="1" x14ac:dyDescent="0.2">
      <c r="B584" s="479">
        <f>'9. Instructor Training'!I53</f>
        <v>0</v>
      </c>
      <c r="C584" s="475">
        <f>'9. Instructor Training'!A53</f>
        <v>0</v>
      </c>
      <c r="D584" s="475">
        <f>'9. Instructor Training'!B53</f>
        <v>0</v>
      </c>
      <c r="E584" s="475">
        <f>'9. Instructor Training'!C53</f>
        <v>0</v>
      </c>
      <c r="F584" s="475">
        <f>'9. Instructor Training'!D53</f>
        <v>0</v>
      </c>
      <c r="G584" s="524">
        <f>'9. Instructor Training'!E53</f>
        <v>0</v>
      </c>
      <c r="H584" s="524">
        <f>'9. Instructor Training'!F53</f>
        <v>0</v>
      </c>
      <c r="I584" s="524">
        <f>'9. Instructor Training'!G53</f>
        <v>0</v>
      </c>
      <c r="J584" s="524">
        <f>'9. Instructor Training'!H53</f>
        <v>0</v>
      </c>
      <c r="K584" s="489"/>
      <c r="L584" s="490"/>
    </row>
    <row r="585" spans="2:12" s="476" customFormat="1" hidden="1" x14ac:dyDescent="0.2">
      <c r="B585" s="479">
        <f>'9. Instructor Training'!I54</f>
        <v>0</v>
      </c>
      <c r="C585" s="475">
        <f>'9. Instructor Training'!A54</f>
        <v>0</v>
      </c>
      <c r="D585" s="475">
        <f>'9. Instructor Training'!B54</f>
        <v>0</v>
      </c>
      <c r="E585" s="475">
        <f>'9. Instructor Training'!C54</f>
        <v>0</v>
      </c>
      <c r="F585" s="475">
        <f>'9. Instructor Training'!D54</f>
        <v>0</v>
      </c>
      <c r="G585" s="524">
        <f>'9. Instructor Training'!E54</f>
        <v>0</v>
      </c>
      <c r="H585" s="524">
        <f>'9. Instructor Training'!F54</f>
        <v>0</v>
      </c>
      <c r="I585" s="524">
        <f>'9. Instructor Training'!G54</f>
        <v>0</v>
      </c>
      <c r="J585" s="524">
        <f>'9. Instructor Training'!H54</f>
        <v>0</v>
      </c>
      <c r="K585" s="489"/>
      <c r="L585" s="490"/>
    </row>
    <row r="586" spans="2:12" s="476" customFormat="1" hidden="1" x14ac:dyDescent="0.2">
      <c r="B586" s="479">
        <f>'9. Instructor Training'!I55</f>
        <v>0</v>
      </c>
      <c r="C586" s="475">
        <f>'9. Instructor Training'!A55</f>
        <v>0</v>
      </c>
      <c r="D586" s="475">
        <f>'9. Instructor Training'!B55</f>
        <v>0</v>
      </c>
      <c r="E586" s="475">
        <f>'9. Instructor Training'!C55</f>
        <v>0</v>
      </c>
      <c r="F586" s="475">
        <f>'9. Instructor Training'!D55</f>
        <v>0</v>
      </c>
      <c r="G586" s="524">
        <f>'9. Instructor Training'!E55</f>
        <v>0</v>
      </c>
      <c r="H586" s="524">
        <f>'9. Instructor Training'!F55</f>
        <v>0</v>
      </c>
      <c r="I586" s="524">
        <f>'9. Instructor Training'!G55</f>
        <v>0</v>
      </c>
      <c r="J586" s="524">
        <f>'9. Instructor Training'!H55</f>
        <v>0</v>
      </c>
      <c r="K586" s="489"/>
      <c r="L586" s="490"/>
    </row>
    <row r="587" spans="2:12" s="476" customFormat="1" hidden="1" x14ac:dyDescent="0.2">
      <c r="B587" s="479">
        <f>'9. Instructor Training'!I56</f>
        <v>0</v>
      </c>
      <c r="C587" s="475">
        <f>'9. Instructor Training'!A56</f>
        <v>0</v>
      </c>
      <c r="D587" s="475">
        <f>'9. Instructor Training'!B56</f>
        <v>0</v>
      </c>
      <c r="E587" s="475">
        <f>'9. Instructor Training'!C56</f>
        <v>0</v>
      </c>
      <c r="F587" s="475">
        <f>'9. Instructor Training'!D56</f>
        <v>0</v>
      </c>
      <c r="G587" s="524">
        <f>'9. Instructor Training'!E56</f>
        <v>0</v>
      </c>
      <c r="H587" s="524">
        <f>'9. Instructor Training'!F56</f>
        <v>0</v>
      </c>
      <c r="I587" s="524">
        <f>'9. Instructor Training'!G56</f>
        <v>0</v>
      </c>
      <c r="J587" s="524">
        <f>'9. Instructor Training'!H56</f>
        <v>0</v>
      </c>
      <c r="K587" s="489"/>
      <c r="L587" s="490"/>
    </row>
    <row r="588" spans="2:12" s="476" customFormat="1" hidden="1" x14ac:dyDescent="0.2">
      <c r="B588" s="479">
        <f>'9. Instructor Training'!I57</f>
        <v>0</v>
      </c>
      <c r="C588" s="475">
        <f>'9. Instructor Training'!A57</f>
        <v>0</v>
      </c>
      <c r="D588" s="475">
        <f>'9. Instructor Training'!B57</f>
        <v>0</v>
      </c>
      <c r="E588" s="475">
        <f>'9. Instructor Training'!C57</f>
        <v>0</v>
      </c>
      <c r="F588" s="475">
        <f>'9. Instructor Training'!D57</f>
        <v>0</v>
      </c>
      <c r="G588" s="524">
        <f>'9. Instructor Training'!E57</f>
        <v>0</v>
      </c>
      <c r="H588" s="524">
        <f>'9. Instructor Training'!F57</f>
        <v>0</v>
      </c>
      <c r="I588" s="524">
        <f>'9. Instructor Training'!G57</f>
        <v>0</v>
      </c>
      <c r="J588" s="524">
        <f>'9. Instructor Training'!H57</f>
        <v>0</v>
      </c>
      <c r="K588" s="494"/>
      <c r="L588" s="495"/>
    </row>
    <row r="589" spans="2:12" s="476" customFormat="1" ht="76.5" hidden="1" x14ac:dyDescent="0.2">
      <c r="B589" s="479">
        <f>'9. Instructor Training'!I58</f>
        <v>0</v>
      </c>
      <c r="C589" s="475" t="str">
        <f>'9. Instructor Training'!A58</f>
        <v xml:space="preserve">To add a row, first unprotect the worksheet using the function in the "Review" tab. Select the last row in the table. </v>
      </c>
      <c r="D589" s="475">
        <f>'9. Instructor Training'!B58</f>
        <v>0</v>
      </c>
      <c r="E589" s="475">
        <f>'9. Instructor Training'!C58</f>
        <v>0</v>
      </c>
      <c r="F589" s="475">
        <f>'9. Instructor Training'!D58</f>
        <v>0</v>
      </c>
      <c r="G589" s="524">
        <f>'9. Instructor Training'!E58</f>
        <v>0</v>
      </c>
      <c r="H589" s="524">
        <f>'9. Instructor Training'!F58</f>
        <v>0</v>
      </c>
      <c r="I589" s="524">
        <f>'9. Instructor Training'!G58</f>
        <v>0</v>
      </c>
      <c r="J589" s="524">
        <f>'9. Instructor Training'!H58</f>
        <v>0</v>
      </c>
      <c r="K589" s="494"/>
      <c r="L589" s="495"/>
    </row>
    <row r="590" spans="2:12" s="476" customFormat="1" ht="51" hidden="1" x14ac:dyDescent="0.2">
      <c r="B590" s="479">
        <f>'9. Instructor Training'!I59</f>
        <v>0</v>
      </c>
      <c r="C590" s="475" t="str">
        <f>'9. Instructor Training'!A59</f>
        <v xml:space="preserve">Go to the "Home" tab and use the "Insert" dropdown menu to "Insert Sheet Rows". </v>
      </c>
      <c r="D590" s="475">
        <f>'9. Instructor Training'!B59</f>
        <v>0</v>
      </c>
      <c r="E590" s="475">
        <f>'9. Instructor Training'!C59</f>
        <v>0</v>
      </c>
      <c r="F590" s="475">
        <f>'9. Instructor Training'!D59</f>
        <v>0</v>
      </c>
      <c r="G590" s="524">
        <f>'9. Instructor Training'!E59</f>
        <v>0</v>
      </c>
      <c r="H590" s="524">
        <f>'9. Instructor Training'!F59</f>
        <v>0</v>
      </c>
      <c r="I590" s="524">
        <f>'9. Instructor Training'!G59</f>
        <v>0</v>
      </c>
      <c r="J590" s="524">
        <f>'9. Instructor Training'!H59</f>
        <v>0</v>
      </c>
      <c r="K590" s="494"/>
      <c r="L590" s="495"/>
    </row>
    <row r="591" spans="2:12" s="476" customFormat="1" ht="38.25" hidden="1" x14ac:dyDescent="0.2">
      <c r="B591" s="479">
        <f>'9. Instructor Training'!I60</f>
        <v>0</v>
      </c>
      <c r="C591" s="475" t="str">
        <f>'9. Instructor Training'!A60</f>
        <v xml:space="preserve">Ensure that  formula in column H is copied into the new row. </v>
      </c>
      <c r="D591" s="475">
        <f>'9. Instructor Training'!B60</f>
        <v>0</v>
      </c>
      <c r="E591" s="475">
        <f>'9. Instructor Training'!C60</f>
        <v>0</v>
      </c>
      <c r="F591" s="475">
        <f>'9. Instructor Training'!D60</f>
        <v>0</v>
      </c>
      <c r="G591" s="524">
        <f>'9. Instructor Training'!E60</f>
        <v>0</v>
      </c>
      <c r="H591" s="524">
        <f>'9. Instructor Training'!F60</f>
        <v>0</v>
      </c>
      <c r="I591" s="524">
        <f>'9. Instructor Training'!G60</f>
        <v>0</v>
      </c>
      <c r="J591" s="524">
        <f>'9. Instructor Training'!H60</f>
        <v>0</v>
      </c>
      <c r="K591" s="494"/>
      <c r="L591" s="495"/>
    </row>
    <row r="592" spans="2:12" s="476" customFormat="1" ht="38.25" hidden="1" x14ac:dyDescent="0.2">
      <c r="B592" s="479">
        <f>'9. Instructor Training'!I61</f>
        <v>0</v>
      </c>
      <c r="C592" s="475" t="str">
        <f>'9. Instructor Training'!A61</f>
        <v xml:space="preserve">Protect the worksheet using the function in the "Review" tab. </v>
      </c>
      <c r="D592" s="475">
        <f>'9. Instructor Training'!B61</f>
        <v>0</v>
      </c>
      <c r="E592" s="475">
        <f>'9. Instructor Training'!C61</f>
        <v>0</v>
      </c>
      <c r="F592" s="475">
        <f>'9. Instructor Training'!D61</f>
        <v>0</v>
      </c>
      <c r="G592" s="524">
        <f>'9. Instructor Training'!E61</f>
        <v>0</v>
      </c>
      <c r="H592" s="524">
        <f>'9. Instructor Training'!F61</f>
        <v>0</v>
      </c>
      <c r="I592" s="524">
        <f>'9. Instructor Training'!G61</f>
        <v>0</v>
      </c>
      <c r="J592" s="524">
        <f>'9. Instructor Training'!H61</f>
        <v>0</v>
      </c>
      <c r="K592" s="494"/>
      <c r="L592" s="495"/>
    </row>
    <row r="593" spans="2:12" s="476" customFormat="1" hidden="1" x14ac:dyDescent="0.2">
      <c r="B593" s="479">
        <f>'9. Instructor Training'!I62</f>
        <v>0</v>
      </c>
      <c r="C593" s="475">
        <f>'9. Instructor Training'!A62</f>
        <v>0</v>
      </c>
      <c r="D593" s="475">
        <f>'9. Instructor Training'!B62</f>
        <v>0</v>
      </c>
      <c r="E593" s="475">
        <f>'9. Instructor Training'!C62</f>
        <v>0</v>
      </c>
      <c r="F593" s="475">
        <f>'9. Instructor Training'!D62</f>
        <v>0</v>
      </c>
      <c r="G593" s="524">
        <f>'9. Instructor Training'!E62</f>
        <v>0</v>
      </c>
      <c r="H593" s="524">
        <f>'9. Instructor Training'!F62</f>
        <v>0</v>
      </c>
      <c r="I593" s="524">
        <f>'9. Instructor Training'!G62</f>
        <v>0</v>
      </c>
      <c r="J593" s="524">
        <f>'9. Instructor Training'!H62</f>
        <v>0</v>
      </c>
      <c r="K593" s="494"/>
      <c r="L593" s="495"/>
    </row>
    <row r="594" spans="2:12" s="476" customFormat="1" hidden="1" x14ac:dyDescent="0.2">
      <c r="B594" s="479">
        <f>'9. Instructor Training'!I63</f>
        <v>0</v>
      </c>
      <c r="C594" s="475">
        <f>'9. Instructor Training'!A63</f>
        <v>0</v>
      </c>
      <c r="D594" s="475">
        <f>'9. Instructor Training'!B63</f>
        <v>0</v>
      </c>
      <c r="E594" s="475">
        <f>'9. Instructor Training'!C63</f>
        <v>0</v>
      </c>
      <c r="F594" s="475">
        <f>'9. Instructor Training'!D63</f>
        <v>0</v>
      </c>
      <c r="G594" s="524">
        <f>'9. Instructor Training'!E63</f>
        <v>0</v>
      </c>
      <c r="H594" s="524">
        <f>'9. Instructor Training'!F63</f>
        <v>0</v>
      </c>
      <c r="I594" s="524">
        <f>'9. Instructor Training'!G63</f>
        <v>0</v>
      </c>
      <c r="J594" s="524">
        <f>'9. Instructor Training'!H63</f>
        <v>0</v>
      </c>
      <c r="K594" s="494"/>
      <c r="L594" s="495"/>
    </row>
    <row r="595" spans="2:12" s="476" customFormat="1" hidden="1" x14ac:dyDescent="0.2">
      <c r="B595" s="479">
        <f>'9. Instructor Training'!I64</f>
        <v>0</v>
      </c>
      <c r="C595" s="475">
        <f>'9. Instructor Training'!A64</f>
        <v>0</v>
      </c>
      <c r="D595" s="475">
        <f>'9. Instructor Training'!B64</f>
        <v>0</v>
      </c>
      <c r="E595" s="475">
        <f>'9. Instructor Training'!C64</f>
        <v>0</v>
      </c>
      <c r="F595" s="475">
        <f>'9. Instructor Training'!D64</f>
        <v>0</v>
      </c>
      <c r="G595" s="524">
        <f>'9. Instructor Training'!E64</f>
        <v>0</v>
      </c>
      <c r="H595" s="524">
        <f>'9. Instructor Training'!F64</f>
        <v>0</v>
      </c>
      <c r="I595" s="524">
        <f>'9. Instructor Training'!G64</f>
        <v>0</v>
      </c>
      <c r="J595" s="524">
        <f>'9. Instructor Training'!H64</f>
        <v>0</v>
      </c>
      <c r="K595" s="494"/>
      <c r="L595" s="495"/>
    </row>
    <row r="596" spans="2:12" s="476" customFormat="1" hidden="1" x14ac:dyDescent="0.2">
      <c r="B596" s="479">
        <f>'9. Instructor Training'!I65</f>
        <v>0</v>
      </c>
      <c r="C596" s="475">
        <f>'9. Instructor Training'!A65</f>
        <v>0</v>
      </c>
      <c r="D596" s="475">
        <f>'9. Instructor Training'!B65</f>
        <v>0</v>
      </c>
      <c r="E596" s="475">
        <f>'9. Instructor Training'!C65</f>
        <v>0</v>
      </c>
      <c r="F596" s="475">
        <f>'9. Instructor Training'!D65</f>
        <v>0</v>
      </c>
      <c r="G596" s="524">
        <f>'9. Instructor Training'!E65</f>
        <v>0</v>
      </c>
      <c r="H596" s="524">
        <f>'9. Instructor Training'!F65</f>
        <v>0</v>
      </c>
      <c r="I596" s="524">
        <f>'9. Instructor Training'!G65</f>
        <v>0</v>
      </c>
      <c r="J596" s="524">
        <f>'9. Instructor Training'!H65</f>
        <v>0</v>
      </c>
      <c r="K596" s="494"/>
      <c r="L596" s="495"/>
    </row>
    <row r="597" spans="2:12" s="476" customFormat="1" hidden="1" x14ac:dyDescent="0.2">
      <c r="B597" s="479">
        <f>'9. Instructor Training'!I66</f>
        <v>0</v>
      </c>
      <c r="C597" s="475">
        <f>'9. Instructor Training'!A66</f>
        <v>0</v>
      </c>
      <c r="D597" s="475">
        <f>'9. Instructor Training'!B66</f>
        <v>0</v>
      </c>
      <c r="E597" s="475">
        <f>'9. Instructor Training'!C66</f>
        <v>0</v>
      </c>
      <c r="F597" s="475">
        <f>'9. Instructor Training'!D66</f>
        <v>0</v>
      </c>
      <c r="G597" s="524">
        <f>'9. Instructor Training'!E66</f>
        <v>0</v>
      </c>
      <c r="H597" s="524">
        <f>'9. Instructor Training'!F66</f>
        <v>0</v>
      </c>
      <c r="I597" s="524">
        <f>'9. Instructor Training'!G66</f>
        <v>0</v>
      </c>
      <c r="J597" s="524">
        <f>'9. Instructor Training'!H66</f>
        <v>0</v>
      </c>
      <c r="K597" s="494"/>
      <c r="L597" s="495"/>
    </row>
    <row r="598" spans="2:12" s="476" customFormat="1" hidden="1" x14ac:dyDescent="0.2">
      <c r="B598" s="479">
        <f>'9. Instructor Training'!I67</f>
        <v>0</v>
      </c>
      <c r="C598" s="475">
        <f>'9. Instructor Training'!A67</f>
        <v>0</v>
      </c>
      <c r="D598" s="475">
        <f>'9. Instructor Training'!B67</f>
        <v>0</v>
      </c>
      <c r="E598" s="475">
        <f>'9. Instructor Training'!C67</f>
        <v>0</v>
      </c>
      <c r="F598" s="475">
        <f>'9. Instructor Training'!D67</f>
        <v>0</v>
      </c>
      <c r="G598" s="524">
        <f>'9. Instructor Training'!E67</f>
        <v>0</v>
      </c>
      <c r="H598" s="524">
        <f>'9. Instructor Training'!F67</f>
        <v>0</v>
      </c>
      <c r="I598" s="524">
        <f>'9. Instructor Training'!G67</f>
        <v>0</v>
      </c>
      <c r="J598" s="524">
        <f>'9. Instructor Training'!H67</f>
        <v>0</v>
      </c>
      <c r="K598" s="494"/>
      <c r="L598" s="495"/>
    </row>
    <row r="599" spans="2:12" s="476" customFormat="1" hidden="1" x14ac:dyDescent="0.2">
      <c r="B599" s="479">
        <f>'9. Instructor Training'!I68</f>
        <v>0</v>
      </c>
      <c r="C599" s="475">
        <f>'9. Instructor Training'!A68</f>
        <v>0</v>
      </c>
      <c r="D599" s="475">
        <f>'9. Instructor Training'!B68</f>
        <v>0</v>
      </c>
      <c r="E599" s="475">
        <f>'9. Instructor Training'!C68</f>
        <v>0</v>
      </c>
      <c r="F599" s="475">
        <f>'9. Instructor Training'!D68</f>
        <v>0</v>
      </c>
      <c r="G599" s="524">
        <f>'9. Instructor Training'!E68</f>
        <v>0</v>
      </c>
      <c r="H599" s="524">
        <f>'9. Instructor Training'!F68</f>
        <v>0</v>
      </c>
      <c r="I599" s="524">
        <f>'9. Instructor Training'!G68</f>
        <v>0</v>
      </c>
      <c r="J599" s="524">
        <f>'9. Instructor Training'!H68</f>
        <v>0</v>
      </c>
      <c r="K599" s="494"/>
      <c r="L599" s="495"/>
    </row>
    <row r="600" spans="2:12" s="476" customFormat="1" hidden="1" x14ac:dyDescent="0.2">
      <c r="B600" s="479">
        <f>'9. Instructor Training'!I69</f>
        <v>0</v>
      </c>
      <c r="C600" s="475">
        <f>'9. Instructor Training'!A69</f>
        <v>0</v>
      </c>
      <c r="D600" s="475">
        <f>'9. Instructor Training'!B69</f>
        <v>0</v>
      </c>
      <c r="E600" s="475">
        <f>'9. Instructor Training'!C69</f>
        <v>0</v>
      </c>
      <c r="F600" s="475">
        <f>'9. Instructor Training'!D69</f>
        <v>0</v>
      </c>
      <c r="G600" s="524">
        <f>'9. Instructor Training'!E69</f>
        <v>0</v>
      </c>
      <c r="H600" s="524">
        <f>'9. Instructor Training'!F69</f>
        <v>0</v>
      </c>
      <c r="I600" s="524">
        <f>'9. Instructor Training'!G69</f>
        <v>0</v>
      </c>
      <c r="J600" s="524">
        <f>'9. Instructor Training'!H69</f>
        <v>0</v>
      </c>
      <c r="K600" s="494"/>
      <c r="L600" s="495"/>
    </row>
    <row r="601" spans="2:12" s="476" customFormat="1" hidden="1" x14ac:dyDescent="0.2">
      <c r="B601" s="479">
        <f>'9. Instructor Training'!I70</f>
        <v>0</v>
      </c>
      <c r="C601" s="475">
        <f>'9. Instructor Training'!A70</f>
        <v>0</v>
      </c>
      <c r="D601" s="475">
        <f>'9. Instructor Training'!B70</f>
        <v>0</v>
      </c>
      <c r="E601" s="475">
        <f>'9. Instructor Training'!C70</f>
        <v>0</v>
      </c>
      <c r="F601" s="475">
        <f>'9. Instructor Training'!D70</f>
        <v>0</v>
      </c>
      <c r="G601" s="524">
        <f>'9. Instructor Training'!E70</f>
        <v>0</v>
      </c>
      <c r="H601" s="524">
        <f>'9. Instructor Training'!F70</f>
        <v>0</v>
      </c>
      <c r="I601" s="524">
        <f>'9. Instructor Training'!G70</f>
        <v>0</v>
      </c>
      <c r="J601" s="524">
        <f>'9. Instructor Training'!H70</f>
        <v>0</v>
      </c>
      <c r="K601" s="494"/>
      <c r="L601" s="495"/>
    </row>
    <row r="602" spans="2:12" s="476" customFormat="1" hidden="1" x14ac:dyDescent="0.2">
      <c r="B602" s="479">
        <f>'9. Instructor Training'!I71</f>
        <v>0</v>
      </c>
      <c r="C602" s="475">
        <f>'9. Instructor Training'!A71</f>
        <v>0</v>
      </c>
      <c r="D602" s="475">
        <f>'9. Instructor Training'!B71</f>
        <v>0</v>
      </c>
      <c r="E602" s="475">
        <f>'9. Instructor Training'!C71</f>
        <v>0</v>
      </c>
      <c r="F602" s="475">
        <f>'9. Instructor Training'!D71</f>
        <v>0</v>
      </c>
      <c r="G602" s="524">
        <f>'9. Instructor Training'!E71</f>
        <v>0</v>
      </c>
      <c r="H602" s="524">
        <f>'9. Instructor Training'!F71</f>
        <v>0</v>
      </c>
      <c r="I602" s="524">
        <f>'9. Instructor Training'!G71</f>
        <v>0</v>
      </c>
      <c r="J602" s="524">
        <f>'9. Instructor Training'!H71</f>
        <v>0</v>
      </c>
      <c r="K602" s="494"/>
      <c r="L602" s="495"/>
    </row>
    <row r="603" spans="2:12" s="476" customFormat="1" hidden="1" x14ac:dyDescent="0.2">
      <c r="B603" s="479">
        <f>'9. Instructor Training'!I72</f>
        <v>0</v>
      </c>
      <c r="C603" s="475">
        <f>'9. Instructor Training'!A72</f>
        <v>0</v>
      </c>
      <c r="D603" s="475">
        <f>'9. Instructor Training'!B72</f>
        <v>0</v>
      </c>
      <c r="E603" s="475">
        <f>'9. Instructor Training'!C72</f>
        <v>0</v>
      </c>
      <c r="F603" s="475">
        <f>'9. Instructor Training'!D72</f>
        <v>0</v>
      </c>
      <c r="G603" s="524">
        <f>'9. Instructor Training'!E72</f>
        <v>0</v>
      </c>
      <c r="H603" s="524">
        <f>'9. Instructor Training'!F72</f>
        <v>0</v>
      </c>
      <c r="I603" s="524">
        <f>'9. Instructor Training'!G72</f>
        <v>0</v>
      </c>
      <c r="J603" s="524">
        <f>'9. Instructor Training'!H72</f>
        <v>0</v>
      </c>
      <c r="K603" s="494"/>
      <c r="L603" s="495"/>
    </row>
    <row r="604" spans="2:12" s="476" customFormat="1" hidden="1" x14ac:dyDescent="0.2">
      <c r="B604" s="479">
        <f>'9. Instructor Training'!I73</f>
        <v>0</v>
      </c>
      <c r="C604" s="475">
        <f>'9. Instructor Training'!A73</f>
        <v>0</v>
      </c>
      <c r="D604" s="475">
        <f>'9. Instructor Training'!B73</f>
        <v>0</v>
      </c>
      <c r="E604" s="475">
        <f>'9. Instructor Training'!C73</f>
        <v>0</v>
      </c>
      <c r="F604" s="475">
        <f>'9. Instructor Training'!D73</f>
        <v>0</v>
      </c>
      <c r="G604" s="524">
        <f>'9. Instructor Training'!E73</f>
        <v>0</v>
      </c>
      <c r="H604" s="524">
        <f>'9. Instructor Training'!F73</f>
        <v>0</v>
      </c>
      <c r="I604" s="524">
        <f>'9. Instructor Training'!G73</f>
        <v>0</v>
      </c>
      <c r="J604" s="524">
        <f>'9. Instructor Training'!H73</f>
        <v>0</v>
      </c>
      <c r="K604" s="494"/>
      <c r="L604" s="495"/>
    </row>
    <row r="605" spans="2:12" s="476" customFormat="1" hidden="1" x14ac:dyDescent="0.2">
      <c r="B605" s="479">
        <f>'9. Instructor Training'!I74</f>
        <v>0</v>
      </c>
      <c r="C605" s="475">
        <f>'9. Instructor Training'!A74</f>
        <v>0</v>
      </c>
      <c r="D605" s="475">
        <f>'9. Instructor Training'!B74</f>
        <v>0</v>
      </c>
      <c r="E605" s="475">
        <f>'9. Instructor Training'!C74</f>
        <v>0</v>
      </c>
      <c r="F605" s="475">
        <f>'9. Instructor Training'!D74</f>
        <v>0</v>
      </c>
      <c r="G605" s="524">
        <f>'9. Instructor Training'!E74</f>
        <v>0</v>
      </c>
      <c r="H605" s="524">
        <f>'9. Instructor Training'!F74</f>
        <v>0</v>
      </c>
      <c r="I605" s="524">
        <f>'9. Instructor Training'!G74</f>
        <v>0</v>
      </c>
      <c r="J605" s="524">
        <f>'9. Instructor Training'!H74</f>
        <v>0</v>
      </c>
      <c r="K605" s="494"/>
      <c r="L605" s="495"/>
    </row>
    <row r="606" spans="2:12" s="476" customFormat="1" hidden="1" x14ac:dyDescent="0.2">
      <c r="B606" s="479">
        <f>'9. Instructor Training'!I75</f>
        <v>0</v>
      </c>
      <c r="C606" s="475">
        <f>'9. Instructor Training'!A75</f>
        <v>0</v>
      </c>
      <c r="D606" s="475">
        <f>'9. Instructor Training'!B75</f>
        <v>0</v>
      </c>
      <c r="E606" s="475">
        <f>'9. Instructor Training'!C75</f>
        <v>0</v>
      </c>
      <c r="F606" s="475">
        <f>'9. Instructor Training'!D75</f>
        <v>0</v>
      </c>
      <c r="G606" s="524">
        <f>'9. Instructor Training'!E75</f>
        <v>0</v>
      </c>
      <c r="H606" s="524">
        <f>'9. Instructor Training'!F75</f>
        <v>0</v>
      </c>
      <c r="I606" s="524">
        <f>'9. Instructor Training'!G75</f>
        <v>0</v>
      </c>
      <c r="J606" s="524">
        <f>'9. Instructor Training'!H75</f>
        <v>0</v>
      </c>
      <c r="K606" s="494"/>
      <c r="L606" s="495"/>
    </row>
    <row r="607" spans="2:12" s="476" customFormat="1" hidden="1" x14ac:dyDescent="0.2">
      <c r="B607" s="479">
        <f>'9. Instructor Training'!I76</f>
        <v>0</v>
      </c>
      <c r="C607" s="475">
        <f>'9. Instructor Training'!A76</f>
        <v>0</v>
      </c>
      <c r="D607" s="475">
        <f>'9. Instructor Training'!B76</f>
        <v>0</v>
      </c>
      <c r="E607" s="475">
        <f>'9. Instructor Training'!C76</f>
        <v>0</v>
      </c>
      <c r="F607" s="475">
        <f>'9. Instructor Training'!D76</f>
        <v>0</v>
      </c>
      <c r="G607" s="524">
        <f>'9. Instructor Training'!E76</f>
        <v>0</v>
      </c>
      <c r="H607" s="524">
        <f>'9. Instructor Training'!F76</f>
        <v>0</v>
      </c>
      <c r="I607" s="524">
        <f>'9. Instructor Training'!G76</f>
        <v>0</v>
      </c>
      <c r="J607" s="524">
        <f>'9. Instructor Training'!H76</f>
        <v>0</v>
      </c>
      <c r="K607" s="494"/>
      <c r="L607" s="495"/>
    </row>
    <row r="608" spans="2:12" s="476" customFormat="1" hidden="1" x14ac:dyDescent="0.2">
      <c r="B608" s="479">
        <f>'9. Instructor Training'!I77</f>
        <v>0</v>
      </c>
      <c r="C608" s="475">
        <f>'9. Instructor Training'!A77</f>
        <v>0</v>
      </c>
      <c r="D608" s="475">
        <f>'9. Instructor Training'!B77</f>
        <v>0</v>
      </c>
      <c r="E608" s="475">
        <f>'9. Instructor Training'!C77</f>
        <v>0</v>
      </c>
      <c r="F608" s="475">
        <f>'9. Instructor Training'!D77</f>
        <v>0</v>
      </c>
      <c r="G608" s="524">
        <f>'9. Instructor Training'!E77</f>
        <v>0</v>
      </c>
      <c r="H608" s="524">
        <f>'9. Instructor Training'!F77</f>
        <v>0</v>
      </c>
      <c r="I608" s="524">
        <f>'9. Instructor Training'!G77</f>
        <v>0</v>
      </c>
      <c r="J608" s="524">
        <f>'9. Instructor Training'!H77</f>
        <v>0</v>
      </c>
      <c r="K608" s="494"/>
      <c r="L608" s="495"/>
    </row>
    <row r="609" spans="2:12" s="476" customFormat="1" hidden="1" x14ac:dyDescent="0.2">
      <c r="B609" s="479">
        <f>'9. Instructor Training'!I78</f>
        <v>0</v>
      </c>
      <c r="C609" s="475">
        <f>'9. Instructor Training'!A78</f>
        <v>0</v>
      </c>
      <c r="D609" s="475">
        <f>'9. Instructor Training'!B78</f>
        <v>0</v>
      </c>
      <c r="E609" s="475">
        <f>'9. Instructor Training'!C78</f>
        <v>0</v>
      </c>
      <c r="F609" s="475">
        <f>'9. Instructor Training'!D78</f>
        <v>0</v>
      </c>
      <c r="G609" s="524">
        <f>'9. Instructor Training'!E78</f>
        <v>0</v>
      </c>
      <c r="H609" s="524">
        <f>'9. Instructor Training'!F78</f>
        <v>0</v>
      </c>
      <c r="I609" s="524">
        <f>'9. Instructor Training'!G78</f>
        <v>0</v>
      </c>
      <c r="J609" s="524">
        <f>'9. Instructor Training'!H78</f>
        <v>0</v>
      </c>
      <c r="K609" s="494"/>
      <c r="L609" s="495"/>
    </row>
    <row r="610" spans="2:12" s="476" customFormat="1" hidden="1" x14ac:dyDescent="0.2">
      <c r="B610" s="479">
        <f>'9. Instructor Training'!I79</f>
        <v>0</v>
      </c>
      <c r="C610" s="475">
        <f>'9. Instructor Training'!A79</f>
        <v>0</v>
      </c>
      <c r="D610" s="475">
        <f>'9. Instructor Training'!B79</f>
        <v>0</v>
      </c>
      <c r="E610" s="475">
        <f>'9. Instructor Training'!C79</f>
        <v>0</v>
      </c>
      <c r="F610" s="475">
        <f>'9. Instructor Training'!D79</f>
        <v>0</v>
      </c>
      <c r="G610" s="524">
        <f>'9. Instructor Training'!E79</f>
        <v>0</v>
      </c>
      <c r="H610" s="524">
        <f>'9. Instructor Training'!F79</f>
        <v>0</v>
      </c>
      <c r="I610" s="524">
        <f>'9. Instructor Training'!G79</f>
        <v>0</v>
      </c>
      <c r="J610" s="524">
        <f>'9. Instructor Training'!H79</f>
        <v>0</v>
      </c>
      <c r="K610" s="494"/>
      <c r="L610" s="495"/>
    </row>
    <row r="611" spans="2:12" s="476" customFormat="1" hidden="1" x14ac:dyDescent="0.2">
      <c r="B611" s="479">
        <f>'9. Instructor Training'!I80</f>
        <v>0</v>
      </c>
      <c r="C611" s="475">
        <f>'9. Instructor Training'!A80</f>
        <v>0</v>
      </c>
      <c r="D611" s="475">
        <f>'9. Instructor Training'!B80</f>
        <v>0</v>
      </c>
      <c r="E611" s="475">
        <f>'9. Instructor Training'!C80</f>
        <v>0</v>
      </c>
      <c r="F611" s="475">
        <f>'9. Instructor Training'!D80</f>
        <v>0</v>
      </c>
      <c r="G611" s="524">
        <f>'9. Instructor Training'!E80</f>
        <v>0</v>
      </c>
      <c r="H611" s="524">
        <f>'9. Instructor Training'!F80</f>
        <v>0</v>
      </c>
      <c r="I611" s="524">
        <f>'9. Instructor Training'!G80</f>
        <v>0</v>
      </c>
      <c r="J611" s="524">
        <f>'9. Instructor Training'!H80</f>
        <v>0</v>
      </c>
      <c r="K611" s="494"/>
      <c r="L611" s="495"/>
    </row>
    <row r="612" spans="2:12" s="476" customFormat="1" hidden="1" x14ac:dyDescent="0.2">
      <c r="B612" s="479">
        <f>'9. Instructor Training'!I81</f>
        <v>0</v>
      </c>
      <c r="C612" s="475">
        <f>'9. Instructor Training'!A81</f>
        <v>0</v>
      </c>
      <c r="D612" s="475">
        <f>'9. Instructor Training'!B81</f>
        <v>0</v>
      </c>
      <c r="E612" s="475">
        <f>'9. Instructor Training'!C81</f>
        <v>0</v>
      </c>
      <c r="F612" s="475">
        <f>'9. Instructor Training'!D81</f>
        <v>0</v>
      </c>
      <c r="G612" s="524">
        <f>'9. Instructor Training'!E81</f>
        <v>0</v>
      </c>
      <c r="H612" s="524">
        <f>'9. Instructor Training'!F81</f>
        <v>0</v>
      </c>
      <c r="I612" s="524">
        <f>'9. Instructor Training'!G81</f>
        <v>0</v>
      </c>
      <c r="J612" s="524">
        <f>'9. Instructor Training'!H81</f>
        <v>0</v>
      </c>
      <c r="K612" s="494"/>
      <c r="L612" s="495"/>
    </row>
    <row r="613" spans="2:12" s="476" customFormat="1" hidden="1" x14ac:dyDescent="0.2">
      <c r="B613" s="479">
        <f>'9. Instructor Training'!I82</f>
        <v>0</v>
      </c>
      <c r="C613" s="475">
        <f>'9. Instructor Training'!A82</f>
        <v>0</v>
      </c>
      <c r="D613" s="475">
        <f>'9. Instructor Training'!B82</f>
        <v>0</v>
      </c>
      <c r="E613" s="475">
        <f>'9. Instructor Training'!C82</f>
        <v>0</v>
      </c>
      <c r="F613" s="475">
        <f>'9. Instructor Training'!D82</f>
        <v>0</v>
      </c>
      <c r="G613" s="524">
        <f>'9. Instructor Training'!E82</f>
        <v>0</v>
      </c>
      <c r="H613" s="524">
        <f>'9. Instructor Training'!F82</f>
        <v>0</v>
      </c>
      <c r="I613" s="524">
        <f>'9. Instructor Training'!G82</f>
        <v>0</v>
      </c>
      <c r="J613" s="524">
        <f>'9. Instructor Training'!H82</f>
        <v>0</v>
      </c>
      <c r="K613" s="494"/>
      <c r="L613" s="495"/>
    </row>
    <row r="614" spans="2:12" s="476" customFormat="1" hidden="1" x14ac:dyDescent="0.2">
      <c r="B614" s="479">
        <f>'9. Instructor Training'!I83</f>
        <v>0</v>
      </c>
      <c r="C614" s="475">
        <f>'9. Instructor Training'!A83</f>
        <v>0</v>
      </c>
      <c r="D614" s="475">
        <f>'9. Instructor Training'!B83</f>
        <v>0</v>
      </c>
      <c r="E614" s="475">
        <f>'9. Instructor Training'!C83</f>
        <v>0</v>
      </c>
      <c r="F614" s="475">
        <f>'9. Instructor Training'!D83</f>
        <v>0</v>
      </c>
      <c r="G614" s="524">
        <f>'9. Instructor Training'!E83</f>
        <v>0</v>
      </c>
      <c r="H614" s="524">
        <f>'9. Instructor Training'!F83</f>
        <v>0</v>
      </c>
      <c r="I614" s="524">
        <f>'9. Instructor Training'!G83</f>
        <v>0</v>
      </c>
      <c r="J614" s="524">
        <f>'9. Instructor Training'!H83</f>
        <v>0</v>
      </c>
      <c r="K614" s="494"/>
      <c r="L614" s="495"/>
    </row>
    <row r="615" spans="2:12" s="476" customFormat="1" hidden="1" x14ac:dyDescent="0.2">
      <c r="B615" s="479">
        <f>'9. Instructor Training'!I84</f>
        <v>0</v>
      </c>
      <c r="C615" s="475">
        <f>'9. Instructor Training'!A84</f>
        <v>0</v>
      </c>
      <c r="D615" s="475">
        <f>'9. Instructor Training'!B84</f>
        <v>0</v>
      </c>
      <c r="E615" s="475">
        <f>'9. Instructor Training'!C84</f>
        <v>0</v>
      </c>
      <c r="F615" s="475">
        <f>'9. Instructor Training'!D84</f>
        <v>0</v>
      </c>
      <c r="G615" s="524">
        <f>'9. Instructor Training'!E84</f>
        <v>0</v>
      </c>
      <c r="H615" s="524">
        <f>'9. Instructor Training'!F84</f>
        <v>0</v>
      </c>
      <c r="I615" s="524">
        <f>'9. Instructor Training'!G84</f>
        <v>0</v>
      </c>
      <c r="J615" s="524">
        <f>'9. Instructor Training'!H84</f>
        <v>0</v>
      </c>
      <c r="K615" s="494"/>
      <c r="L615" s="495"/>
    </row>
    <row r="616" spans="2:12" s="476" customFormat="1" hidden="1" x14ac:dyDescent="0.2">
      <c r="B616" s="479">
        <f>'9. Instructor Training'!I85</f>
        <v>0</v>
      </c>
      <c r="C616" s="475">
        <f>'9. Instructor Training'!A85</f>
        <v>0</v>
      </c>
      <c r="D616" s="475">
        <f>'9. Instructor Training'!B85</f>
        <v>0</v>
      </c>
      <c r="E616" s="475">
        <f>'9. Instructor Training'!C85</f>
        <v>0</v>
      </c>
      <c r="F616" s="475">
        <f>'9. Instructor Training'!D85</f>
        <v>0</v>
      </c>
      <c r="G616" s="524">
        <f>'9. Instructor Training'!E85</f>
        <v>0</v>
      </c>
      <c r="H616" s="524">
        <f>'9. Instructor Training'!F85</f>
        <v>0</v>
      </c>
      <c r="I616" s="524">
        <f>'9. Instructor Training'!G85</f>
        <v>0</v>
      </c>
      <c r="J616" s="524">
        <f>'9. Instructor Training'!H85</f>
        <v>0</v>
      </c>
      <c r="K616" s="494"/>
      <c r="L616" s="495"/>
    </row>
    <row r="617" spans="2:12" s="476" customFormat="1" hidden="1" x14ac:dyDescent="0.2">
      <c r="B617" s="479">
        <f>'9. Instructor Training'!I86</f>
        <v>0</v>
      </c>
      <c r="C617" s="475">
        <f>'9. Instructor Training'!A86</f>
        <v>0</v>
      </c>
      <c r="D617" s="475">
        <f>'9. Instructor Training'!B86</f>
        <v>0</v>
      </c>
      <c r="E617" s="475">
        <f>'9. Instructor Training'!C86</f>
        <v>0</v>
      </c>
      <c r="F617" s="475">
        <f>'9. Instructor Training'!D86</f>
        <v>0</v>
      </c>
      <c r="G617" s="524">
        <f>'9. Instructor Training'!E86</f>
        <v>0</v>
      </c>
      <c r="H617" s="524">
        <f>'9. Instructor Training'!F86</f>
        <v>0</v>
      </c>
      <c r="I617" s="524">
        <f>'9. Instructor Training'!G86</f>
        <v>0</v>
      </c>
      <c r="J617" s="524">
        <f>'9. Instructor Training'!H86</f>
        <v>0</v>
      </c>
      <c r="K617" s="494"/>
      <c r="L617" s="495"/>
    </row>
    <row r="618" spans="2:12" s="476" customFormat="1" hidden="1" x14ac:dyDescent="0.2">
      <c r="B618" s="479">
        <f>'9. Instructor Training'!I87</f>
        <v>0</v>
      </c>
      <c r="C618" s="475">
        <f>'9. Instructor Training'!A87</f>
        <v>0</v>
      </c>
      <c r="D618" s="475">
        <f>'9. Instructor Training'!B87</f>
        <v>0</v>
      </c>
      <c r="E618" s="475">
        <f>'9. Instructor Training'!C87</f>
        <v>0</v>
      </c>
      <c r="F618" s="475">
        <f>'9. Instructor Training'!D87</f>
        <v>0</v>
      </c>
      <c r="G618" s="524">
        <f>'9. Instructor Training'!E87</f>
        <v>0</v>
      </c>
      <c r="H618" s="524">
        <f>'9. Instructor Training'!F87</f>
        <v>0</v>
      </c>
      <c r="I618" s="524">
        <f>'9. Instructor Training'!G87</f>
        <v>0</v>
      </c>
      <c r="J618" s="524">
        <f>'9. Instructor Training'!H87</f>
        <v>0</v>
      </c>
      <c r="K618" s="494"/>
      <c r="L618" s="495"/>
    </row>
    <row r="619" spans="2:12" s="476" customFormat="1" hidden="1" x14ac:dyDescent="0.2">
      <c r="B619" s="479">
        <f>'9. Instructor Training'!I88</f>
        <v>0</v>
      </c>
      <c r="C619" s="475">
        <f>'9. Instructor Training'!A88</f>
        <v>0</v>
      </c>
      <c r="D619" s="475">
        <f>'9. Instructor Training'!B88</f>
        <v>0</v>
      </c>
      <c r="E619" s="475">
        <f>'9. Instructor Training'!C88</f>
        <v>0</v>
      </c>
      <c r="F619" s="475">
        <f>'9. Instructor Training'!D88</f>
        <v>0</v>
      </c>
      <c r="G619" s="524">
        <f>'9. Instructor Training'!E88</f>
        <v>0</v>
      </c>
      <c r="H619" s="524">
        <f>'9. Instructor Training'!F88</f>
        <v>0</v>
      </c>
      <c r="I619" s="524">
        <f>'9. Instructor Training'!G88</f>
        <v>0</v>
      </c>
      <c r="J619" s="524">
        <f>'9. Instructor Training'!H88</f>
        <v>0</v>
      </c>
      <c r="K619" s="494"/>
      <c r="L619" s="495"/>
    </row>
    <row r="620" spans="2:12" s="476" customFormat="1" hidden="1" x14ac:dyDescent="0.2">
      <c r="B620" s="479">
        <f>'9. Instructor Training'!I89</f>
        <v>0</v>
      </c>
      <c r="C620" s="475">
        <f>'9. Instructor Training'!A89</f>
        <v>0</v>
      </c>
      <c r="D620" s="475">
        <f>'9. Instructor Training'!B89</f>
        <v>0</v>
      </c>
      <c r="E620" s="475">
        <f>'9. Instructor Training'!C89</f>
        <v>0</v>
      </c>
      <c r="F620" s="475">
        <f>'9. Instructor Training'!D89</f>
        <v>0</v>
      </c>
      <c r="G620" s="524">
        <f>'9. Instructor Training'!E89</f>
        <v>0</v>
      </c>
      <c r="H620" s="524">
        <f>'9. Instructor Training'!F89</f>
        <v>0</v>
      </c>
      <c r="I620" s="524">
        <f>'9. Instructor Training'!G89</f>
        <v>0</v>
      </c>
      <c r="J620" s="524">
        <f>'9. Instructor Training'!H89</f>
        <v>0</v>
      </c>
      <c r="K620" s="494"/>
      <c r="L620" s="495"/>
    </row>
    <row r="621" spans="2:12" s="476" customFormat="1" hidden="1" x14ac:dyDescent="0.2">
      <c r="B621" s="479">
        <f>'9. Instructor Training'!I90</f>
        <v>0</v>
      </c>
      <c r="C621" s="475">
        <f>'9. Instructor Training'!A90</f>
        <v>0</v>
      </c>
      <c r="D621" s="475">
        <f>'9. Instructor Training'!B90</f>
        <v>0</v>
      </c>
      <c r="E621" s="475">
        <f>'9. Instructor Training'!C90</f>
        <v>0</v>
      </c>
      <c r="F621" s="475">
        <f>'9. Instructor Training'!D90</f>
        <v>0</v>
      </c>
      <c r="G621" s="524">
        <f>'9. Instructor Training'!E90</f>
        <v>0</v>
      </c>
      <c r="H621" s="524">
        <f>'9. Instructor Training'!F90</f>
        <v>0</v>
      </c>
      <c r="I621" s="524">
        <f>'9. Instructor Training'!G90</f>
        <v>0</v>
      </c>
      <c r="J621" s="524">
        <f>'9. Instructor Training'!H90</f>
        <v>0</v>
      </c>
      <c r="K621" s="494"/>
      <c r="L621" s="495"/>
    </row>
    <row r="622" spans="2:12" s="476" customFormat="1" hidden="1" x14ac:dyDescent="0.2">
      <c r="B622" s="479">
        <f>'9. Instructor Training'!I91</f>
        <v>0</v>
      </c>
      <c r="C622" s="475">
        <f>'9. Instructor Training'!A91</f>
        <v>0</v>
      </c>
      <c r="D622" s="475">
        <f>'9. Instructor Training'!B91</f>
        <v>0</v>
      </c>
      <c r="E622" s="475">
        <f>'9. Instructor Training'!C91</f>
        <v>0</v>
      </c>
      <c r="F622" s="475">
        <f>'9. Instructor Training'!D91</f>
        <v>0</v>
      </c>
      <c r="G622" s="524">
        <f>'9. Instructor Training'!E91</f>
        <v>0</v>
      </c>
      <c r="H622" s="524">
        <f>'9. Instructor Training'!F91</f>
        <v>0</v>
      </c>
      <c r="I622" s="524">
        <f>'9. Instructor Training'!G91</f>
        <v>0</v>
      </c>
      <c r="J622" s="524">
        <f>'9. Instructor Training'!H91</f>
        <v>0</v>
      </c>
      <c r="K622" s="494"/>
      <c r="L622" s="495"/>
    </row>
    <row r="623" spans="2:12" s="476" customFormat="1" hidden="1" x14ac:dyDescent="0.2">
      <c r="B623" s="479">
        <f>'9. Instructor Training'!I92</f>
        <v>0</v>
      </c>
      <c r="C623" s="475">
        <f>'9. Instructor Training'!A92</f>
        <v>0</v>
      </c>
      <c r="D623" s="475">
        <f>'9. Instructor Training'!B92</f>
        <v>0</v>
      </c>
      <c r="E623" s="475">
        <f>'9. Instructor Training'!C92</f>
        <v>0</v>
      </c>
      <c r="F623" s="475">
        <f>'9. Instructor Training'!D92</f>
        <v>0</v>
      </c>
      <c r="G623" s="524">
        <f>'9. Instructor Training'!E92</f>
        <v>0</v>
      </c>
      <c r="H623" s="524">
        <f>'9. Instructor Training'!F92</f>
        <v>0</v>
      </c>
      <c r="I623" s="524">
        <f>'9. Instructor Training'!G92</f>
        <v>0</v>
      </c>
      <c r="J623" s="524">
        <f>'9. Instructor Training'!H92</f>
        <v>0</v>
      </c>
      <c r="K623" s="494"/>
      <c r="L623" s="495"/>
    </row>
    <row r="624" spans="2:12" s="476" customFormat="1" hidden="1" x14ac:dyDescent="0.2">
      <c r="B624" s="479">
        <f>'9. Instructor Training'!I93</f>
        <v>0</v>
      </c>
      <c r="C624" s="475">
        <f>'9. Instructor Training'!A93</f>
        <v>0</v>
      </c>
      <c r="D624" s="475">
        <f>'9. Instructor Training'!B93</f>
        <v>0</v>
      </c>
      <c r="E624" s="475">
        <f>'9. Instructor Training'!C93</f>
        <v>0</v>
      </c>
      <c r="F624" s="475">
        <f>'9. Instructor Training'!D93</f>
        <v>0</v>
      </c>
      <c r="G624" s="524">
        <f>'9. Instructor Training'!E93</f>
        <v>0</v>
      </c>
      <c r="H624" s="524">
        <f>'9. Instructor Training'!F93</f>
        <v>0</v>
      </c>
      <c r="I624" s="524">
        <f>'9. Instructor Training'!G93</f>
        <v>0</v>
      </c>
      <c r="J624" s="524">
        <f>'9. Instructor Training'!H93</f>
        <v>0</v>
      </c>
      <c r="K624" s="494"/>
      <c r="L624" s="495"/>
    </row>
    <row r="625" spans="2:13" s="476" customFormat="1" hidden="1" x14ac:dyDescent="0.2">
      <c r="B625" s="479">
        <f>'9. Instructor Training'!I94</f>
        <v>0</v>
      </c>
      <c r="C625" s="475">
        <f>'9. Instructor Training'!A94</f>
        <v>0</v>
      </c>
      <c r="D625" s="475">
        <f>'9. Instructor Training'!B94</f>
        <v>0</v>
      </c>
      <c r="E625" s="475">
        <f>'9. Instructor Training'!C94</f>
        <v>0</v>
      </c>
      <c r="F625" s="475">
        <f>'9. Instructor Training'!D94</f>
        <v>0</v>
      </c>
      <c r="G625" s="524">
        <f>'9. Instructor Training'!E94</f>
        <v>0</v>
      </c>
      <c r="H625" s="524">
        <f>'9. Instructor Training'!F94</f>
        <v>0</v>
      </c>
      <c r="I625" s="524">
        <f>'9. Instructor Training'!G94</f>
        <v>0</v>
      </c>
      <c r="J625" s="524">
        <f>'9. Instructor Training'!H94</f>
        <v>0</v>
      </c>
      <c r="K625" s="494"/>
      <c r="L625" s="495"/>
    </row>
    <row r="626" spans="2:13" s="476" customFormat="1" hidden="1" x14ac:dyDescent="0.2">
      <c r="B626" s="479">
        <f>'9. Instructor Training'!I95</f>
        <v>0</v>
      </c>
      <c r="C626" s="475">
        <f>'9. Instructor Training'!A95</f>
        <v>0</v>
      </c>
      <c r="D626" s="475">
        <f>'9. Instructor Training'!B95</f>
        <v>0</v>
      </c>
      <c r="E626" s="475">
        <f>'9. Instructor Training'!C95</f>
        <v>0</v>
      </c>
      <c r="F626" s="475">
        <f>'9. Instructor Training'!D95</f>
        <v>0</v>
      </c>
      <c r="G626" s="524">
        <f>'9. Instructor Training'!E95</f>
        <v>0</v>
      </c>
      <c r="H626" s="524">
        <f>'9. Instructor Training'!F95</f>
        <v>0</v>
      </c>
      <c r="I626" s="524">
        <f>'9. Instructor Training'!G95</f>
        <v>0</v>
      </c>
      <c r="J626" s="524">
        <f>'9. Instructor Training'!H95</f>
        <v>0</v>
      </c>
      <c r="K626" s="494"/>
      <c r="L626" s="495"/>
    </row>
    <row r="627" spans="2:13" s="476" customFormat="1" hidden="1" x14ac:dyDescent="0.2">
      <c r="B627" s="479">
        <f>'9. Instructor Training'!I96</f>
        <v>0</v>
      </c>
      <c r="C627" s="475">
        <f>'9. Instructor Training'!A96</f>
        <v>0</v>
      </c>
      <c r="D627" s="475">
        <f>'9. Instructor Training'!B96</f>
        <v>0</v>
      </c>
      <c r="E627" s="475">
        <f>'9. Instructor Training'!C96</f>
        <v>0</v>
      </c>
      <c r="F627" s="475">
        <f>'9. Instructor Training'!D96</f>
        <v>0</v>
      </c>
      <c r="G627" s="524">
        <f>'9. Instructor Training'!E96</f>
        <v>0</v>
      </c>
      <c r="H627" s="524">
        <f>'9. Instructor Training'!F96</f>
        <v>0</v>
      </c>
      <c r="I627" s="524">
        <f>'9. Instructor Training'!G96</f>
        <v>0</v>
      </c>
      <c r="J627" s="524">
        <f>'9. Instructor Training'!H96</f>
        <v>0</v>
      </c>
      <c r="K627" s="494"/>
      <c r="L627" s="495"/>
    </row>
    <row r="628" spans="2:13" s="476" customFormat="1" hidden="1" x14ac:dyDescent="0.2">
      <c r="B628" s="479">
        <f>'9. Instructor Training'!I97</f>
        <v>0</v>
      </c>
      <c r="C628" s="475">
        <f>'9. Instructor Training'!A97</f>
        <v>0</v>
      </c>
      <c r="D628" s="475">
        <f>'9. Instructor Training'!B97</f>
        <v>0</v>
      </c>
      <c r="E628" s="475">
        <f>'9. Instructor Training'!C97</f>
        <v>0</v>
      </c>
      <c r="F628" s="475">
        <f>'9. Instructor Training'!D97</f>
        <v>0</v>
      </c>
      <c r="G628" s="524">
        <f>'9. Instructor Training'!E97</f>
        <v>0</v>
      </c>
      <c r="H628" s="524">
        <f>'9. Instructor Training'!F97</f>
        <v>0</v>
      </c>
      <c r="I628" s="524">
        <f>'9. Instructor Training'!G97</f>
        <v>0</v>
      </c>
      <c r="J628" s="524">
        <f>'9. Instructor Training'!H97</f>
        <v>0</v>
      </c>
      <c r="K628" s="494"/>
      <c r="L628" s="495"/>
    </row>
    <row r="629" spans="2:13" s="476" customFormat="1" hidden="1" x14ac:dyDescent="0.2">
      <c r="B629" s="479">
        <f>'9. Instructor Training'!I98</f>
        <v>0</v>
      </c>
      <c r="C629" s="475">
        <f>'9. Instructor Training'!A98</f>
        <v>0</v>
      </c>
      <c r="D629" s="475">
        <f>'9. Instructor Training'!B98</f>
        <v>0</v>
      </c>
      <c r="E629" s="475">
        <f>'9. Instructor Training'!C98</f>
        <v>0</v>
      </c>
      <c r="F629" s="475">
        <f>'9. Instructor Training'!D98</f>
        <v>0</v>
      </c>
      <c r="G629" s="524">
        <f>'9. Instructor Training'!E98</f>
        <v>0</v>
      </c>
      <c r="H629" s="524">
        <f>'9. Instructor Training'!F98</f>
        <v>0</v>
      </c>
      <c r="I629" s="524">
        <f>'9. Instructor Training'!G98</f>
        <v>0</v>
      </c>
      <c r="J629" s="524">
        <f>'9. Instructor Training'!H98</f>
        <v>0</v>
      </c>
      <c r="K629" s="494"/>
      <c r="L629" s="495"/>
    </row>
    <row r="630" spans="2:13" s="476" customFormat="1" hidden="1" x14ac:dyDescent="0.2">
      <c r="B630" s="479">
        <f>'9. Instructor Training'!I99</f>
        <v>0</v>
      </c>
      <c r="C630" s="475">
        <f>'9. Instructor Training'!A99</f>
        <v>0</v>
      </c>
      <c r="D630" s="475">
        <f>'9. Instructor Training'!B99</f>
        <v>0</v>
      </c>
      <c r="E630" s="475">
        <f>'9. Instructor Training'!C99</f>
        <v>0</v>
      </c>
      <c r="F630" s="475">
        <f>'9. Instructor Training'!D99</f>
        <v>0</v>
      </c>
      <c r="G630" s="524">
        <f>'9. Instructor Training'!E99</f>
        <v>0</v>
      </c>
      <c r="H630" s="524">
        <f>'9. Instructor Training'!F99</f>
        <v>0</v>
      </c>
      <c r="I630" s="524">
        <f>'9. Instructor Training'!G99</f>
        <v>0</v>
      </c>
      <c r="J630" s="524">
        <f>'9. Instructor Training'!H99</f>
        <v>0</v>
      </c>
      <c r="K630" s="494"/>
      <c r="L630" s="495"/>
    </row>
    <row r="631" spans="2:13" s="476" customFormat="1" hidden="1" x14ac:dyDescent="0.2">
      <c r="B631" s="479">
        <f>'9. Instructor Training'!I100</f>
        <v>0</v>
      </c>
      <c r="C631" s="475">
        <f>'9. Instructor Training'!A100</f>
        <v>0</v>
      </c>
      <c r="D631" s="475">
        <f>'9. Instructor Training'!B100</f>
        <v>0</v>
      </c>
      <c r="E631" s="475">
        <f>'9. Instructor Training'!C100</f>
        <v>0</v>
      </c>
      <c r="F631" s="475">
        <f>'9. Instructor Training'!D100</f>
        <v>0</v>
      </c>
      <c r="G631" s="524">
        <f>'9. Instructor Training'!E100</f>
        <v>0</v>
      </c>
      <c r="H631" s="524">
        <f>'9. Instructor Training'!F100</f>
        <v>0</v>
      </c>
      <c r="I631" s="524">
        <f>'9. Instructor Training'!G100</f>
        <v>0</v>
      </c>
      <c r="J631" s="524">
        <f>'9. Instructor Training'!H100</f>
        <v>0</v>
      </c>
      <c r="K631" s="494"/>
      <c r="L631" s="495"/>
    </row>
    <row r="632" spans="2:13" s="476" customFormat="1" hidden="1" x14ac:dyDescent="0.2">
      <c r="B632" s="479">
        <f>'9. Instructor Training'!I101</f>
        <v>0</v>
      </c>
      <c r="C632" s="475">
        <f>'9. Instructor Training'!A101</f>
        <v>0</v>
      </c>
      <c r="D632" s="475">
        <f>'9. Instructor Training'!B101</f>
        <v>0</v>
      </c>
      <c r="E632" s="475">
        <f>'9. Instructor Training'!C101</f>
        <v>0</v>
      </c>
      <c r="F632" s="475">
        <f>'9. Instructor Training'!D101</f>
        <v>0</v>
      </c>
      <c r="G632" s="524">
        <f>'9. Instructor Training'!E101</f>
        <v>0</v>
      </c>
      <c r="H632" s="524">
        <f>'9. Instructor Training'!F101</f>
        <v>0</v>
      </c>
      <c r="I632" s="524">
        <f>'9. Instructor Training'!G101</f>
        <v>0</v>
      </c>
      <c r="J632" s="524">
        <f>'9. Instructor Training'!H101</f>
        <v>0</v>
      </c>
      <c r="K632" s="494"/>
      <c r="L632" s="495"/>
    </row>
    <row r="633" spans="2:13" s="476" customFormat="1" hidden="1" x14ac:dyDescent="0.2">
      <c r="B633" s="479">
        <f>'9. Instructor Training'!I102</f>
        <v>0</v>
      </c>
      <c r="C633" s="475">
        <f>'9. Instructor Training'!A102</f>
        <v>0</v>
      </c>
      <c r="D633" s="475">
        <f>'9. Instructor Training'!B102</f>
        <v>0</v>
      </c>
      <c r="E633" s="475">
        <f>'9. Instructor Training'!C102</f>
        <v>0</v>
      </c>
      <c r="F633" s="475">
        <f>'9. Instructor Training'!D102</f>
        <v>0</v>
      </c>
      <c r="G633" s="524">
        <f>'9. Instructor Training'!E102</f>
        <v>0</v>
      </c>
      <c r="H633" s="524">
        <f>'9. Instructor Training'!F102</f>
        <v>0</v>
      </c>
      <c r="I633" s="524">
        <f>'9. Instructor Training'!G102</f>
        <v>0</v>
      </c>
      <c r="J633" s="524">
        <f>'9. Instructor Training'!H102</f>
        <v>0</v>
      </c>
      <c r="K633" s="494"/>
      <c r="L633" s="495"/>
    </row>
    <row r="634" spans="2:13" s="476" customFormat="1" hidden="1" x14ac:dyDescent="0.2">
      <c r="B634" s="479">
        <f>'9. Instructor Training'!I103</f>
        <v>0</v>
      </c>
      <c r="C634" s="475">
        <f>'9. Instructor Training'!A103</f>
        <v>0</v>
      </c>
      <c r="D634" s="475">
        <f>'9. Instructor Training'!B103</f>
        <v>0</v>
      </c>
      <c r="E634" s="475">
        <f>'9. Instructor Training'!C103</f>
        <v>0</v>
      </c>
      <c r="F634" s="475">
        <f>'9. Instructor Training'!D103</f>
        <v>0</v>
      </c>
      <c r="G634" s="524">
        <f>'9. Instructor Training'!E103</f>
        <v>0</v>
      </c>
      <c r="H634" s="524">
        <f>'9. Instructor Training'!F103</f>
        <v>0</v>
      </c>
      <c r="I634" s="524">
        <f>'9. Instructor Training'!G103</f>
        <v>0</v>
      </c>
      <c r="J634" s="524">
        <f>'9. Instructor Training'!H103</f>
        <v>0</v>
      </c>
      <c r="K634" s="494"/>
      <c r="L634" s="495"/>
    </row>
    <row r="635" spans="2:13" s="476" customFormat="1" hidden="1" x14ac:dyDescent="0.2">
      <c r="B635" s="479">
        <f>'9. Instructor Training'!I104</f>
        <v>0</v>
      </c>
      <c r="C635" s="475">
        <f>'9. Instructor Training'!A104</f>
        <v>0</v>
      </c>
      <c r="D635" s="475">
        <f>'9. Instructor Training'!B104</f>
        <v>0</v>
      </c>
      <c r="E635" s="475">
        <f>'9. Instructor Training'!C104</f>
        <v>0</v>
      </c>
      <c r="F635" s="475">
        <f>'9. Instructor Training'!D104</f>
        <v>0</v>
      </c>
      <c r="G635" s="524">
        <f>'9. Instructor Training'!E104</f>
        <v>0</v>
      </c>
      <c r="H635" s="524">
        <f>'9. Instructor Training'!F104</f>
        <v>0</v>
      </c>
      <c r="I635" s="524">
        <f>'9. Instructor Training'!G104</f>
        <v>0</v>
      </c>
      <c r="J635" s="524">
        <f>'9. Instructor Training'!H104</f>
        <v>0</v>
      </c>
      <c r="K635" s="494"/>
      <c r="L635" s="495"/>
    </row>
    <row r="636" spans="2:13" s="476" customFormat="1" hidden="1" x14ac:dyDescent="0.2">
      <c r="B636" s="479">
        <f>'9. Instructor Training'!I105</f>
        <v>0</v>
      </c>
      <c r="C636" s="475">
        <f>'9. Instructor Training'!A105</f>
        <v>0</v>
      </c>
      <c r="D636" s="475">
        <f>'9. Instructor Training'!B105</f>
        <v>0</v>
      </c>
      <c r="E636" s="475">
        <f>'9. Instructor Training'!C105</f>
        <v>0</v>
      </c>
      <c r="F636" s="475">
        <f>'9. Instructor Training'!D105</f>
        <v>0</v>
      </c>
      <c r="G636" s="524">
        <f>'9. Instructor Training'!E105</f>
        <v>0</v>
      </c>
      <c r="H636" s="524">
        <f>'9. Instructor Training'!F105</f>
        <v>0</v>
      </c>
      <c r="I636" s="524">
        <f>'9. Instructor Training'!G105</f>
        <v>0</v>
      </c>
      <c r="J636" s="524">
        <f>'9. Instructor Training'!H105</f>
        <v>0</v>
      </c>
      <c r="K636" s="494"/>
      <c r="L636" s="495"/>
    </row>
    <row r="637" spans="2:13" s="476" customFormat="1" hidden="1" x14ac:dyDescent="0.2">
      <c r="B637" s="479">
        <f>'9. Instructor Training'!I106</f>
        <v>0</v>
      </c>
      <c r="C637" s="475">
        <f>'9. Instructor Training'!A106</f>
        <v>0</v>
      </c>
      <c r="D637" s="475">
        <f>'9. Instructor Training'!B106</f>
        <v>0</v>
      </c>
      <c r="E637" s="475">
        <f>'9. Instructor Training'!C106</f>
        <v>0</v>
      </c>
      <c r="F637" s="475">
        <f>'9. Instructor Training'!D106</f>
        <v>0</v>
      </c>
      <c r="G637" s="524">
        <f>'9. Instructor Training'!E106</f>
        <v>0</v>
      </c>
      <c r="H637" s="524">
        <f>'9. Instructor Training'!F106</f>
        <v>0</v>
      </c>
      <c r="I637" s="524">
        <f>'9. Instructor Training'!G106</f>
        <v>0</v>
      </c>
      <c r="J637" s="524">
        <f>'9. Instructor Training'!H106</f>
        <v>0</v>
      </c>
      <c r="K637" s="494"/>
      <c r="L637" s="495"/>
    </row>
    <row r="638" spans="2:13" s="476" customFormat="1" hidden="1" x14ac:dyDescent="0.2">
      <c r="B638" s="479">
        <f>'9. Instructor Training'!I107</f>
        <v>0</v>
      </c>
      <c r="C638" s="475">
        <f>'9. Instructor Training'!A107</f>
        <v>0</v>
      </c>
      <c r="D638" s="475">
        <f>'9. Instructor Training'!B107</f>
        <v>0</v>
      </c>
      <c r="E638" s="475">
        <f>'9. Instructor Training'!C107</f>
        <v>0</v>
      </c>
      <c r="F638" s="475">
        <f>'9. Instructor Training'!D107</f>
        <v>0</v>
      </c>
      <c r="G638" s="524">
        <f>'9. Instructor Training'!E107</f>
        <v>0</v>
      </c>
      <c r="H638" s="524">
        <f>'9. Instructor Training'!F107</f>
        <v>0</v>
      </c>
      <c r="I638" s="524">
        <f>'9. Instructor Training'!G107</f>
        <v>0</v>
      </c>
      <c r="J638" s="524">
        <f>'9. Instructor Training'!H107</f>
        <v>0</v>
      </c>
      <c r="K638" s="494"/>
      <c r="L638" s="495"/>
    </row>
    <row r="639" spans="2:13" s="476" customFormat="1" x14ac:dyDescent="0.2">
      <c r="C639" s="484"/>
      <c r="D639" s="484"/>
      <c r="E639" s="484"/>
      <c r="F639" s="484"/>
      <c r="G639" s="484"/>
      <c r="H639" s="484"/>
      <c r="I639" s="488" t="s">
        <v>104</v>
      </c>
      <c r="J639" s="487">
        <f>SUBTOTAL(9,J539:J638)</f>
        <v>0</v>
      </c>
      <c r="K639" s="487">
        <f>SUBTOTAL(9,K539:K638)</f>
        <v>0</v>
      </c>
      <c r="L639" s="484"/>
    </row>
    <row r="640" spans="2:13" ht="23.25" x14ac:dyDescent="0.35">
      <c r="C640" s="175" t="s">
        <v>196</v>
      </c>
      <c r="D640" s="158"/>
      <c r="E640" s="158"/>
      <c r="F640" s="158"/>
      <c r="G640" s="158"/>
      <c r="H640" s="158"/>
      <c r="I640" s="158"/>
      <c r="J640" s="158"/>
      <c r="K640" s="158"/>
      <c r="L640" s="158"/>
      <c r="M640" s="153"/>
    </row>
    <row r="641" spans="2:13" ht="45" customHeight="1" x14ac:dyDescent="0.2">
      <c r="B641" s="167" t="s">
        <v>103</v>
      </c>
      <c r="C641" s="155" t="s">
        <v>0</v>
      </c>
      <c r="D641" s="155" t="s">
        <v>36</v>
      </c>
      <c r="E641" s="155" t="s">
        <v>1</v>
      </c>
      <c r="F641" s="155" t="s">
        <v>2</v>
      </c>
      <c r="G641" s="155" t="s">
        <v>37</v>
      </c>
      <c r="H641" s="155" t="s">
        <v>24</v>
      </c>
      <c r="I641" s="155" t="s">
        <v>92</v>
      </c>
      <c r="J641" s="157" t="s">
        <v>38</v>
      </c>
      <c r="K641" s="144" t="s">
        <v>111</v>
      </c>
      <c r="L641" s="144" t="s">
        <v>112</v>
      </c>
      <c r="M641" s="153"/>
    </row>
    <row r="642" spans="2:13" hidden="1" x14ac:dyDescent="0.2">
      <c r="B642" s="143">
        <f>'10.  Administration Costs'!I8</f>
        <v>0</v>
      </c>
      <c r="C642" s="171">
        <f>'10.  Administration Costs'!A8</f>
        <v>0</v>
      </c>
      <c r="D642" s="171">
        <f>'10.  Administration Costs'!B8</f>
        <v>0</v>
      </c>
      <c r="E642" s="171" t="str">
        <f>'10.  Administration Costs'!C8</f>
        <v xml:space="preserve"> </v>
      </c>
      <c r="F642" s="171">
        <f>'10.  Administration Costs'!D8</f>
        <v>0</v>
      </c>
      <c r="G642" s="172">
        <f>'10.  Administration Costs'!E8</f>
        <v>0</v>
      </c>
      <c r="H642" s="172">
        <f>'10.  Administration Costs'!F8</f>
        <v>0</v>
      </c>
      <c r="I642" s="172">
        <f>'10.  Administration Costs'!G8</f>
        <v>0</v>
      </c>
      <c r="J642" s="172">
        <f>'10.  Administration Costs'!H8</f>
        <v>0</v>
      </c>
      <c r="K642" s="188"/>
      <c r="L642" s="189"/>
      <c r="M642" s="153"/>
    </row>
    <row r="643" spans="2:13" hidden="1" x14ac:dyDescent="0.2">
      <c r="B643" s="143">
        <f>'10.  Administration Costs'!I9</f>
        <v>0</v>
      </c>
      <c r="C643" s="143">
        <f>'10.  Administration Costs'!A9</f>
        <v>0</v>
      </c>
      <c r="D643" s="143">
        <f>'10.  Administration Costs'!B9</f>
        <v>0</v>
      </c>
      <c r="E643" s="143">
        <f>'10.  Administration Costs'!C9</f>
        <v>0</v>
      </c>
      <c r="F643" s="143">
        <f>'10.  Administration Costs'!D9</f>
        <v>0</v>
      </c>
      <c r="G643" s="151">
        <f>'10.  Administration Costs'!E9</f>
        <v>0</v>
      </c>
      <c r="H643" s="151">
        <f>'10.  Administration Costs'!F9</f>
        <v>0</v>
      </c>
      <c r="I643" s="151">
        <f>'10.  Administration Costs'!G9</f>
        <v>0</v>
      </c>
      <c r="J643" s="151">
        <f>'10.  Administration Costs'!H9</f>
        <v>0</v>
      </c>
      <c r="K643" s="186"/>
      <c r="L643" s="187"/>
      <c r="M643" s="153"/>
    </row>
    <row r="644" spans="2:13" hidden="1" x14ac:dyDescent="0.2">
      <c r="B644" s="143">
        <f>'10.  Administration Costs'!I10</f>
        <v>0</v>
      </c>
      <c r="C644" s="143">
        <f>'10.  Administration Costs'!A10</f>
        <v>0</v>
      </c>
      <c r="D644" s="143">
        <f>'10.  Administration Costs'!B10</f>
        <v>0</v>
      </c>
      <c r="E644" s="143">
        <f>'10.  Administration Costs'!C10</f>
        <v>0</v>
      </c>
      <c r="F644" s="143">
        <f>'10.  Administration Costs'!D10</f>
        <v>0</v>
      </c>
      <c r="G644" s="151">
        <f>'10.  Administration Costs'!E10</f>
        <v>0</v>
      </c>
      <c r="H644" s="151">
        <f>'10.  Administration Costs'!F10</f>
        <v>0</v>
      </c>
      <c r="I644" s="151">
        <f>'10.  Administration Costs'!G10</f>
        <v>0</v>
      </c>
      <c r="J644" s="151">
        <f>'10.  Administration Costs'!H10</f>
        <v>0</v>
      </c>
      <c r="K644" s="186"/>
      <c r="L644" s="187"/>
      <c r="M644" s="153"/>
    </row>
    <row r="645" spans="2:13" hidden="1" x14ac:dyDescent="0.2">
      <c r="B645" s="143">
        <f>'10.  Administration Costs'!I11</f>
        <v>0</v>
      </c>
      <c r="C645" s="143">
        <f>'10.  Administration Costs'!A11</f>
        <v>0</v>
      </c>
      <c r="D645" s="143">
        <f>'10.  Administration Costs'!B11</f>
        <v>0</v>
      </c>
      <c r="E645" s="143">
        <f>'10.  Administration Costs'!C11</f>
        <v>0</v>
      </c>
      <c r="F645" s="143">
        <f>'10.  Administration Costs'!D11</f>
        <v>0</v>
      </c>
      <c r="G645" s="151">
        <f>'10.  Administration Costs'!E11</f>
        <v>0</v>
      </c>
      <c r="H645" s="151">
        <f>'10.  Administration Costs'!F11</f>
        <v>0</v>
      </c>
      <c r="I645" s="151">
        <f>'10.  Administration Costs'!G11</f>
        <v>0</v>
      </c>
      <c r="J645" s="151">
        <f>'10.  Administration Costs'!H11</f>
        <v>0</v>
      </c>
      <c r="K645" s="186"/>
      <c r="L645" s="187"/>
      <c r="M645" s="153"/>
    </row>
    <row r="646" spans="2:13" hidden="1" x14ac:dyDescent="0.2">
      <c r="B646" s="143">
        <f>'10.  Administration Costs'!I12</f>
        <v>0</v>
      </c>
      <c r="C646" s="143">
        <f>'10.  Administration Costs'!A12</f>
        <v>0</v>
      </c>
      <c r="D646" s="143">
        <f>'10.  Administration Costs'!B12</f>
        <v>0</v>
      </c>
      <c r="E646" s="143">
        <f>'10.  Administration Costs'!C12</f>
        <v>0</v>
      </c>
      <c r="F646" s="143">
        <f>'10.  Administration Costs'!D12</f>
        <v>0</v>
      </c>
      <c r="G646" s="151">
        <f>'10.  Administration Costs'!E12</f>
        <v>0</v>
      </c>
      <c r="H646" s="151">
        <f>'10.  Administration Costs'!F12</f>
        <v>0</v>
      </c>
      <c r="I646" s="151">
        <f>'10.  Administration Costs'!G12</f>
        <v>0</v>
      </c>
      <c r="J646" s="151">
        <f>'10.  Administration Costs'!H12</f>
        <v>0</v>
      </c>
      <c r="K646" s="186"/>
      <c r="L646" s="187"/>
      <c r="M646" s="153"/>
    </row>
    <row r="647" spans="2:13" hidden="1" x14ac:dyDescent="0.2">
      <c r="B647" s="143">
        <f>'10.  Administration Costs'!I13</f>
        <v>0</v>
      </c>
      <c r="C647" s="143">
        <f>'10.  Administration Costs'!A13</f>
        <v>0</v>
      </c>
      <c r="D647" s="143">
        <f>'10.  Administration Costs'!B13</f>
        <v>0</v>
      </c>
      <c r="E647" s="143">
        <f>'10.  Administration Costs'!C13</f>
        <v>0</v>
      </c>
      <c r="F647" s="143">
        <f>'10.  Administration Costs'!D13</f>
        <v>0</v>
      </c>
      <c r="G647" s="151">
        <f>'10.  Administration Costs'!E13</f>
        <v>0</v>
      </c>
      <c r="H647" s="151">
        <f>'10.  Administration Costs'!F13</f>
        <v>0</v>
      </c>
      <c r="I647" s="151">
        <f>'10.  Administration Costs'!G13</f>
        <v>0</v>
      </c>
      <c r="J647" s="151">
        <f>'10.  Administration Costs'!H13</f>
        <v>0</v>
      </c>
      <c r="K647" s="186"/>
      <c r="L647" s="187"/>
      <c r="M647" s="153"/>
    </row>
    <row r="648" spans="2:13" hidden="1" x14ac:dyDescent="0.2">
      <c r="B648" s="143">
        <f>'10.  Administration Costs'!I14</f>
        <v>0</v>
      </c>
      <c r="C648" s="143">
        <f>'10.  Administration Costs'!A14</f>
        <v>0</v>
      </c>
      <c r="D648" s="143">
        <f>'10.  Administration Costs'!B14</f>
        <v>0</v>
      </c>
      <c r="E648" s="143">
        <f>'10.  Administration Costs'!C14</f>
        <v>0</v>
      </c>
      <c r="F648" s="143">
        <f>'10.  Administration Costs'!D14</f>
        <v>0</v>
      </c>
      <c r="G648" s="151">
        <f>'10.  Administration Costs'!E14</f>
        <v>0</v>
      </c>
      <c r="H648" s="151">
        <f>'10.  Administration Costs'!F14</f>
        <v>0</v>
      </c>
      <c r="I648" s="151">
        <f>'10.  Administration Costs'!G14</f>
        <v>0</v>
      </c>
      <c r="J648" s="151">
        <f>'10.  Administration Costs'!H14</f>
        <v>0</v>
      </c>
      <c r="K648" s="186"/>
      <c r="L648" s="187"/>
    </row>
    <row r="649" spans="2:13" hidden="1" x14ac:dyDescent="0.2">
      <c r="B649" s="143">
        <f>'10.  Administration Costs'!I15</f>
        <v>0</v>
      </c>
      <c r="C649" s="143">
        <f>'10.  Administration Costs'!A15</f>
        <v>0</v>
      </c>
      <c r="D649" s="143">
        <f>'10.  Administration Costs'!B15</f>
        <v>0</v>
      </c>
      <c r="E649" s="143">
        <f>'10.  Administration Costs'!C15</f>
        <v>0</v>
      </c>
      <c r="F649" s="143">
        <f>'10.  Administration Costs'!D15</f>
        <v>0</v>
      </c>
      <c r="G649" s="151">
        <f>'10.  Administration Costs'!E15</f>
        <v>0</v>
      </c>
      <c r="H649" s="151">
        <f>'10.  Administration Costs'!F15</f>
        <v>0</v>
      </c>
      <c r="I649" s="151">
        <f>'10.  Administration Costs'!G15</f>
        <v>0</v>
      </c>
      <c r="J649" s="151">
        <f>'10.  Administration Costs'!H15</f>
        <v>0</v>
      </c>
      <c r="K649" s="186"/>
      <c r="L649" s="187"/>
    </row>
    <row r="650" spans="2:13" hidden="1" x14ac:dyDescent="0.2">
      <c r="B650" s="143">
        <f>'10.  Administration Costs'!I16</f>
        <v>0</v>
      </c>
      <c r="C650" s="143">
        <f>'10.  Administration Costs'!A16</f>
        <v>0</v>
      </c>
      <c r="D650" s="143">
        <f>'10.  Administration Costs'!B16</f>
        <v>0</v>
      </c>
      <c r="E650" s="143">
        <f>'10.  Administration Costs'!C16</f>
        <v>0</v>
      </c>
      <c r="F650" s="143">
        <f>'10.  Administration Costs'!D16</f>
        <v>0</v>
      </c>
      <c r="G650" s="151">
        <f>'10.  Administration Costs'!E16</f>
        <v>0</v>
      </c>
      <c r="H650" s="151">
        <f>'10.  Administration Costs'!F16</f>
        <v>0</v>
      </c>
      <c r="I650" s="151">
        <f>'10.  Administration Costs'!G16</f>
        <v>0</v>
      </c>
      <c r="J650" s="151">
        <f>'10.  Administration Costs'!H16</f>
        <v>0</v>
      </c>
      <c r="K650" s="186"/>
      <c r="L650" s="187"/>
    </row>
    <row r="651" spans="2:13" hidden="1" x14ac:dyDescent="0.2">
      <c r="B651" s="143">
        <f>'10.  Administration Costs'!I17</f>
        <v>0</v>
      </c>
      <c r="C651" s="143">
        <f>'10.  Administration Costs'!A17</f>
        <v>0</v>
      </c>
      <c r="D651" s="143">
        <f>'10.  Administration Costs'!B17</f>
        <v>0</v>
      </c>
      <c r="E651" s="143">
        <f>'10.  Administration Costs'!C17</f>
        <v>0</v>
      </c>
      <c r="F651" s="143">
        <f>'10.  Administration Costs'!D17</f>
        <v>0</v>
      </c>
      <c r="G651" s="151">
        <f>'10.  Administration Costs'!E17</f>
        <v>0</v>
      </c>
      <c r="H651" s="151">
        <f>'10.  Administration Costs'!F17</f>
        <v>0</v>
      </c>
      <c r="I651" s="151">
        <f>'10.  Administration Costs'!G17</f>
        <v>0</v>
      </c>
      <c r="J651" s="151">
        <f>'10.  Administration Costs'!H17</f>
        <v>0</v>
      </c>
      <c r="K651" s="186"/>
      <c r="L651" s="187"/>
    </row>
    <row r="652" spans="2:13" hidden="1" x14ac:dyDescent="0.2">
      <c r="B652" s="143">
        <f>'10.  Administration Costs'!I18</f>
        <v>0</v>
      </c>
      <c r="C652" s="143">
        <f>'10.  Administration Costs'!A18</f>
        <v>0</v>
      </c>
      <c r="D652" s="143">
        <f>'10.  Administration Costs'!B18</f>
        <v>0</v>
      </c>
      <c r="E652" s="143">
        <f>'10.  Administration Costs'!C18</f>
        <v>0</v>
      </c>
      <c r="F652" s="143">
        <f>'10.  Administration Costs'!D18</f>
        <v>0</v>
      </c>
      <c r="G652" s="151">
        <f>'10.  Administration Costs'!E18</f>
        <v>0</v>
      </c>
      <c r="H652" s="151">
        <f>'10.  Administration Costs'!F18</f>
        <v>0</v>
      </c>
      <c r="I652" s="151">
        <f>'10.  Administration Costs'!G18</f>
        <v>0</v>
      </c>
      <c r="J652" s="151">
        <f>'10.  Administration Costs'!H18</f>
        <v>0</v>
      </c>
      <c r="K652" s="186"/>
      <c r="L652" s="187"/>
    </row>
    <row r="653" spans="2:13" hidden="1" x14ac:dyDescent="0.2">
      <c r="B653" s="143">
        <f>'10.  Administration Costs'!I19</f>
        <v>0</v>
      </c>
      <c r="C653" s="143">
        <f>'10.  Administration Costs'!A19</f>
        <v>0</v>
      </c>
      <c r="D653" s="143">
        <f>'10.  Administration Costs'!B19</f>
        <v>0</v>
      </c>
      <c r="E653" s="143">
        <f>'10.  Administration Costs'!C19</f>
        <v>0</v>
      </c>
      <c r="F653" s="143">
        <f>'10.  Administration Costs'!D19</f>
        <v>0</v>
      </c>
      <c r="G653" s="151">
        <f>'10.  Administration Costs'!E19</f>
        <v>0</v>
      </c>
      <c r="H653" s="151">
        <f>'10.  Administration Costs'!F19</f>
        <v>0</v>
      </c>
      <c r="I653" s="151">
        <f>'10.  Administration Costs'!G19</f>
        <v>0</v>
      </c>
      <c r="J653" s="151">
        <f>'10.  Administration Costs'!H19</f>
        <v>0</v>
      </c>
      <c r="K653" s="186"/>
      <c r="L653" s="187"/>
    </row>
    <row r="654" spans="2:13" hidden="1" x14ac:dyDescent="0.2">
      <c r="B654" s="143">
        <f>'10.  Administration Costs'!I20</f>
        <v>0</v>
      </c>
      <c r="C654" s="143">
        <f>'10.  Administration Costs'!A20</f>
        <v>0</v>
      </c>
      <c r="D654" s="143">
        <f>'10.  Administration Costs'!B20</f>
        <v>0</v>
      </c>
      <c r="E654" s="143">
        <f>'10.  Administration Costs'!C20</f>
        <v>0</v>
      </c>
      <c r="F654" s="143">
        <f>'10.  Administration Costs'!D20</f>
        <v>0</v>
      </c>
      <c r="G654" s="151">
        <f>'10.  Administration Costs'!E20</f>
        <v>0</v>
      </c>
      <c r="H654" s="151">
        <f>'10.  Administration Costs'!F20</f>
        <v>0</v>
      </c>
      <c r="I654" s="151">
        <f>'10.  Administration Costs'!G20</f>
        <v>0</v>
      </c>
      <c r="J654" s="151">
        <f>'10.  Administration Costs'!H20</f>
        <v>0</v>
      </c>
      <c r="K654" s="186"/>
      <c r="L654" s="187"/>
    </row>
    <row r="655" spans="2:13" hidden="1" x14ac:dyDescent="0.2">
      <c r="B655" s="143">
        <f>'10.  Administration Costs'!I21</f>
        <v>0</v>
      </c>
      <c r="C655" s="143">
        <f>'10.  Administration Costs'!A21</f>
        <v>0</v>
      </c>
      <c r="D655" s="143">
        <f>'10.  Administration Costs'!B21</f>
        <v>0</v>
      </c>
      <c r="E655" s="143">
        <f>'10.  Administration Costs'!C21</f>
        <v>0</v>
      </c>
      <c r="F655" s="143">
        <f>'10.  Administration Costs'!D21</f>
        <v>0</v>
      </c>
      <c r="G655" s="151">
        <f>'10.  Administration Costs'!E21</f>
        <v>0</v>
      </c>
      <c r="H655" s="151">
        <f>'10.  Administration Costs'!F21</f>
        <v>0</v>
      </c>
      <c r="I655" s="151">
        <f>'10.  Administration Costs'!G21</f>
        <v>0</v>
      </c>
      <c r="J655" s="151">
        <f>'10.  Administration Costs'!H21</f>
        <v>0</v>
      </c>
      <c r="K655" s="186"/>
      <c r="L655" s="187"/>
    </row>
    <row r="656" spans="2:13" hidden="1" x14ac:dyDescent="0.2">
      <c r="B656" s="143">
        <f>'10.  Administration Costs'!I22</f>
        <v>0</v>
      </c>
      <c r="C656" s="143">
        <f>'10.  Administration Costs'!A22</f>
        <v>0</v>
      </c>
      <c r="D656" s="143">
        <f>'10.  Administration Costs'!B22</f>
        <v>0</v>
      </c>
      <c r="E656" s="143">
        <f>'10.  Administration Costs'!C22</f>
        <v>0</v>
      </c>
      <c r="F656" s="143">
        <f>'10.  Administration Costs'!D22</f>
        <v>0</v>
      </c>
      <c r="G656" s="151">
        <f>'10.  Administration Costs'!E22</f>
        <v>0</v>
      </c>
      <c r="H656" s="151">
        <f>'10.  Administration Costs'!F22</f>
        <v>0</v>
      </c>
      <c r="I656" s="151">
        <f>'10.  Administration Costs'!G22</f>
        <v>0</v>
      </c>
      <c r="J656" s="151">
        <f>'10.  Administration Costs'!H22</f>
        <v>0</v>
      </c>
      <c r="K656" s="186"/>
      <c r="L656" s="187"/>
    </row>
    <row r="657" spans="2:12" hidden="1" x14ac:dyDescent="0.2">
      <c r="B657" s="143">
        <f>'10.  Administration Costs'!I23</f>
        <v>0</v>
      </c>
      <c r="C657" s="143">
        <f>'10.  Administration Costs'!A23</f>
        <v>0</v>
      </c>
      <c r="D657" s="143">
        <f>'10.  Administration Costs'!B23</f>
        <v>0</v>
      </c>
      <c r="E657" s="143">
        <f>'10.  Administration Costs'!C23</f>
        <v>0</v>
      </c>
      <c r="F657" s="143">
        <f>'10.  Administration Costs'!D23</f>
        <v>0</v>
      </c>
      <c r="G657" s="151">
        <f>'10.  Administration Costs'!E23</f>
        <v>0</v>
      </c>
      <c r="H657" s="151">
        <f>'10.  Administration Costs'!F23</f>
        <v>0</v>
      </c>
      <c r="I657" s="151">
        <f>'10.  Administration Costs'!G23</f>
        <v>0</v>
      </c>
      <c r="J657" s="151">
        <f>'10.  Administration Costs'!H23</f>
        <v>0</v>
      </c>
      <c r="K657" s="186"/>
      <c r="L657" s="187"/>
    </row>
    <row r="658" spans="2:12" hidden="1" x14ac:dyDescent="0.2">
      <c r="B658" s="143">
        <f>'10.  Administration Costs'!I24</f>
        <v>0</v>
      </c>
      <c r="C658" s="143">
        <f>'10.  Administration Costs'!A24</f>
        <v>0</v>
      </c>
      <c r="D658" s="143">
        <f>'10.  Administration Costs'!B24</f>
        <v>0</v>
      </c>
      <c r="E658" s="143">
        <f>'10.  Administration Costs'!C24</f>
        <v>0</v>
      </c>
      <c r="F658" s="143">
        <f>'10.  Administration Costs'!D24</f>
        <v>0</v>
      </c>
      <c r="G658" s="151">
        <f>'10.  Administration Costs'!E24</f>
        <v>0</v>
      </c>
      <c r="H658" s="151">
        <f>'10.  Administration Costs'!F24</f>
        <v>0</v>
      </c>
      <c r="I658" s="151">
        <f>'10.  Administration Costs'!G24</f>
        <v>0</v>
      </c>
      <c r="J658" s="151">
        <f>'10.  Administration Costs'!H24</f>
        <v>0</v>
      </c>
      <c r="K658" s="186"/>
      <c r="L658" s="187"/>
    </row>
    <row r="659" spans="2:12" hidden="1" x14ac:dyDescent="0.2">
      <c r="B659" s="143">
        <f>'10.  Administration Costs'!I25</f>
        <v>0</v>
      </c>
      <c r="C659" s="143">
        <f>'10.  Administration Costs'!A25</f>
        <v>0</v>
      </c>
      <c r="D659" s="143">
        <f>'10.  Administration Costs'!B25</f>
        <v>0</v>
      </c>
      <c r="E659" s="143">
        <f>'10.  Administration Costs'!C25</f>
        <v>0</v>
      </c>
      <c r="F659" s="143">
        <f>'10.  Administration Costs'!D25</f>
        <v>0</v>
      </c>
      <c r="G659" s="151">
        <f>'10.  Administration Costs'!E25</f>
        <v>0</v>
      </c>
      <c r="H659" s="151">
        <f>'10.  Administration Costs'!F25</f>
        <v>0</v>
      </c>
      <c r="I659" s="151">
        <f>'10.  Administration Costs'!G25</f>
        <v>0</v>
      </c>
      <c r="J659" s="151">
        <f>'10.  Administration Costs'!H25</f>
        <v>0</v>
      </c>
      <c r="K659" s="186"/>
      <c r="L659" s="187"/>
    </row>
    <row r="660" spans="2:12" hidden="1" x14ac:dyDescent="0.2">
      <c r="B660" s="143">
        <f>'10.  Administration Costs'!I26</f>
        <v>0</v>
      </c>
      <c r="C660" s="143">
        <f>'10.  Administration Costs'!A26</f>
        <v>0</v>
      </c>
      <c r="D660" s="143">
        <f>'10.  Administration Costs'!B26</f>
        <v>0</v>
      </c>
      <c r="E660" s="143">
        <f>'10.  Administration Costs'!C26</f>
        <v>0</v>
      </c>
      <c r="F660" s="143">
        <f>'10.  Administration Costs'!D26</f>
        <v>0</v>
      </c>
      <c r="G660" s="151">
        <f>'10.  Administration Costs'!E26</f>
        <v>0</v>
      </c>
      <c r="H660" s="151">
        <f>'10.  Administration Costs'!F26</f>
        <v>0</v>
      </c>
      <c r="I660" s="151">
        <f>'10.  Administration Costs'!G26</f>
        <v>0</v>
      </c>
      <c r="J660" s="151">
        <f>'10.  Administration Costs'!H26</f>
        <v>0</v>
      </c>
      <c r="K660" s="186"/>
      <c r="L660" s="187"/>
    </row>
    <row r="661" spans="2:12" hidden="1" x14ac:dyDescent="0.2">
      <c r="B661" s="143">
        <f>'10.  Administration Costs'!I27</f>
        <v>0</v>
      </c>
      <c r="C661" s="143">
        <f>'10.  Administration Costs'!A27</f>
        <v>0</v>
      </c>
      <c r="D661" s="143">
        <f>'10.  Administration Costs'!B27</f>
        <v>0</v>
      </c>
      <c r="E661" s="143">
        <f>'10.  Administration Costs'!C27</f>
        <v>0</v>
      </c>
      <c r="F661" s="143">
        <f>'10.  Administration Costs'!D27</f>
        <v>0</v>
      </c>
      <c r="G661" s="151">
        <f>'10.  Administration Costs'!E27</f>
        <v>0</v>
      </c>
      <c r="H661" s="151">
        <f>'10.  Administration Costs'!F27</f>
        <v>0</v>
      </c>
      <c r="I661" s="151">
        <f>'10.  Administration Costs'!G27</f>
        <v>0</v>
      </c>
      <c r="J661" s="151">
        <f>'10.  Administration Costs'!H27</f>
        <v>0</v>
      </c>
      <c r="K661" s="186"/>
      <c r="L661" s="187"/>
    </row>
    <row r="662" spans="2:12" hidden="1" x14ac:dyDescent="0.2">
      <c r="B662" s="143">
        <f>'10.  Administration Costs'!I28</f>
        <v>0</v>
      </c>
      <c r="C662" s="143">
        <f>'10.  Administration Costs'!A28</f>
        <v>0</v>
      </c>
      <c r="D662" s="143">
        <f>'10.  Administration Costs'!B28</f>
        <v>0</v>
      </c>
      <c r="E662" s="143">
        <f>'10.  Administration Costs'!C28</f>
        <v>0</v>
      </c>
      <c r="F662" s="143">
        <f>'10.  Administration Costs'!D28</f>
        <v>0</v>
      </c>
      <c r="G662" s="151">
        <f>'10.  Administration Costs'!E28</f>
        <v>0</v>
      </c>
      <c r="H662" s="151">
        <f>'10.  Administration Costs'!F28</f>
        <v>0</v>
      </c>
      <c r="I662" s="151">
        <f>'10.  Administration Costs'!G28</f>
        <v>0</v>
      </c>
      <c r="J662" s="151">
        <f>'10.  Administration Costs'!H28</f>
        <v>0</v>
      </c>
      <c r="K662" s="186"/>
      <c r="L662" s="187"/>
    </row>
    <row r="663" spans="2:12" hidden="1" x14ac:dyDescent="0.2">
      <c r="B663" s="143">
        <f>'10.  Administration Costs'!I29</f>
        <v>0</v>
      </c>
      <c r="C663" s="143">
        <f>'10.  Administration Costs'!A29</f>
        <v>0</v>
      </c>
      <c r="D663" s="143">
        <f>'10.  Administration Costs'!B29</f>
        <v>0</v>
      </c>
      <c r="E663" s="143">
        <f>'10.  Administration Costs'!C29</f>
        <v>0</v>
      </c>
      <c r="F663" s="143">
        <f>'10.  Administration Costs'!D29</f>
        <v>0</v>
      </c>
      <c r="G663" s="151">
        <f>'10.  Administration Costs'!E29</f>
        <v>0</v>
      </c>
      <c r="H663" s="151">
        <f>'10.  Administration Costs'!F29</f>
        <v>0</v>
      </c>
      <c r="I663" s="151">
        <f>'10.  Administration Costs'!G29</f>
        <v>0</v>
      </c>
      <c r="J663" s="151">
        <f>'10.  Administration Costs'!H29</f>
        <v>0</v>
      </c>
      <c r="K663" s="186"/>
      <c r="L663" s="187"/>
    </row>
    <row r="664" spans="2:12" hidden="1" x14ac:dyDescent="0.2">
      <c r="B664" s="143">
        <f>'10.  Administration Costs'!I30</f>
        <v>0</v>
      </c>
      <c r="C664" s="143">
        <f>'10.  Administration Costs'!A30</f>
        <v>0</v>
      </c>
      <c r="D664" s="143">
        <f>'10.  Administration Costs'!B30</f>
        <v>0</v>
      </c>
      <c r="E664" s="143">
        <f>'10.  Administration Costs'!C30</f>
        <v>0</v>
      </c>
      <c r="F664" s="143">
        <f>'10.  Administration Costs'!D30</f>
        <v>0</v>
      </c>
      <c r="G664" s="151">
        <f>'10.  Administration Costs'!E30</f>
        <v>0</v>
      </c>
      <c r="H664" s="151">
        <f>'10.  Administration Costs'!F30</f>
        <v>0</v>
      </c>
      <c r="I664" s="151">
        <f>'10.  Administration Costs'!G30</f>
        <v>0</v>
      </c>
      <c r="J664" s="151">
        <f>'10.  Administration Costs'!H30</f>
        <v>0</v>
      </c>
      <c r="K664" s="186"/>
      <c r="L664" s="187"/>
    </row>
    <row r="665" spans="2:12" hidden="1" x14ac:dyDescent="0.2">
      <c r="B665" s="143">
        <f>'10.  Administration Costs'!I31</f>
        <v>0</v>
      </c>
      <c r="C665" s="143">
        <f>'10.  Administration Costs'!A31</f>
        <v>0</v>
      </c>
      <c r="D665" s="143">
        <f>'10.  Administration Costs'!B31</f>
        <v>0</v>
      </c>
      <c r="E665" s="143">
        <f>'10.  Administration Costs'!C31</f>
        <v>0</v>
      </c>
      <c r="F665" s="143">
        <f>'10.  Administration Costs'!D31</f>
        <v>0</v>
      </c>
      <c r="G665" s="151">
        <f>'10.  Administration Costs'!E31</f>
        <v>0</v>
      </c>
      <c r="H665" s="151">
        <f>'10.  Administration Costs'!F31</f>
        <v>0</v>
      </c>
      <c r="I665" s="151">
        <f>'10.  Administration Costs'!G31</f>
        <v>0</v>
      </c>
      <c r="J665" s="151">
        <f>'10.  Administration Costs'!H31</f>
        <v>0</v>
      </c>
      <c r="K665" s="186"/>
      <c r="L665" s="187"/>
    </row>
    <row r="666" spans="2:12" hidden="1" x14ac:dyDescent="0.2">
      <c r="B666" s="143">
        <f>'10.  Administration Costs'!I32</f>
        <v>0</v>
      </c>
      <c r="C666" s="143">
        <f>'10.  Administration Costs'!A32</f>
        <v>0</v>
      </c>
      <c r="D666" s="143">
        <f>'10.  Administration Costs'!B32</f>
        <v>0</v>
      </c>
      <c r="E666" s="143">
        <f>'10.  Administration Costs'!C32</f>
        <v>0</v>
      </c>
      <c r="F666" s="143">
        <f>'10.  Administration Costs'!D32</f>
        <v>0</v>
      </c>
      <c r="G666" s="151">
        <f>'10.  Administration Costs'!E32</f>
        <v>0</v>
      </c>
      <c r="H666" s="151">
        <f>'10.  Administration Costs'!F32</f>
        <v>0</v>
      </c>
      <c r="I666" s="151">
        <f>'10.  Administration Costs'!G32</f>
        <v>0</v>
      </c>
      <c r="J666" s="151">
        <f>'10.  Administration Costs'!H32</f>
        <v>0</v>
      </c>
      <c r="K666" s="186"/>
      <c r="L666" s="187"/>
    </row>
    <row r="667" spans="2:12" hidden="1" x14ac:dyDescent="0.2">
      <c r="B667" s="143">
        <f>'10.  Administration Costs'!I33</f>
        <v>0</v>
      </c>
      <c r="C667" s="143">
        <f>'10.  Administration Costs'!A33</f>
        <v>0</v>
      </c>
      <c r="D667" s="143">
        <f>'10.  Administration Costs'!B33</f>
        <v>0</v>
      </c>
      <c r="E667" s="143">
        <f>'10.  Administration Costs'!C33</f>
        <v>0</v>
      </c>
      <c r="F667" s="143">
        <f>'10.  Administration Costs'!D33</f>
        <v>0</v>
      </c>
      <c r="G667" s="151">
        <f>'10.  Administration Costs'!E33</f>
        <v>0</v>
      </c>
      <c r="H667" s="151">
        <f>'10.  Administration Costs'!F33</f>
        <v>0</v>
      </c>
      <c r="I667" s="151">
        <f>'10.  Administration Costs'!G33</f>
        <v>0</v>
      </c>
      <c r="J667" s="151">
        <f>'10.  Administration Costs'!H33</f>
        <v>0</v>
      </c>
      <c r="K667" s="186"/>
      <c r="L667" s="187"/>
    </row>
    <row r="668" spans="2:12" hidden="1" x14ac:dyDescent="0.2">
      <c r="B668" s="143">
        <f>'10.  Administration Costs'!I34</f>
        <v>0</v>
      </c>
      <c r="C668" s="143">
        <f>'10.  Administration Costs'!A34</f>
        <v>0</v>
      </c>
      <c r="D668" s="143">
        <f>'10.  Administration Costs'!B34</f>
        <v>0</v>
      </c>
      <c r="E668" s="143">
        <f>'10.  Administration Costs'!C34</f>
        <v>0</v>
      </c>
      <c r="F668" s="143">
        <f>'10.  Administration Costs'!D34</f>
        <v>0</v>
      </c>
      <c r="G668" s="151">
        <f>'10.  Administration Costs'!E34</f>
        <v>0</v>
      </c>
      <c r="H668" s="151">
        <f>'10.  Administration Costs'!F34</f>
        <v>0</v>
      </c>
      <c r="I668" s="151">
        <f>'10.  Administration Costs'!G34</f>
        <v>0</v>
      </c>
      <c r="J668" s="151">
        <f>'10.  Administration Costs'!H34</f>
        <v>0</v>
      </c>
      <c r="K668" s="186"/>
      <c r="L668" s="187"/>
    </row>
    <row r="669" spans="2:12" hidden="1" x14ac:dyDescent="0.2">
      <c r="B669" s="143">
        <f>'10.  Administration Costs'!I35</f>
        <v>0</v>
      </c>
      <c r="C669" s="143">
        <f>'10.  Administration Costs'!A35</f>
        <v>0</v>
      </c>
      <c r="D669" s="143">
        <f>'10.  Administration Costs'!B35</f>
        <v>0</v>
      </c>
      <c r="E669" s="143">
        <f>'10.  Administration Costs'!C35</f>
        <v>0</v>
      </c>
      <c r="F669" s="143">
        <f>'10.  Administration Costs'!D35</f>
        <v>0</v>
      </c>
      <c r="G669" s="151">
        <f>'10.  Administration Costs'!E35</f>
        <v>0</v>
      </c>
      <c r="H669" s="151">
        <f>'10.  Administration Costs'!F35</f>
        <v>0</v>
      </c>
      <c r="I669" s="151">
        <f>'10.  Administration Costs'!G35</f>
        <v>0</v>
      </c>
      <c r="J669" s="151">
        <f>'10.  Administration Costs'!H35</f>
        <v>0</v>
      </c>
      <c r="K669" s="186"/>
      <c r="L669" s="187"/>
    </row>
    <row r="670" spans="2:12" hidden="1" x14ac:dyDescent="0.2">
      <c r="B670" s="143">
        <f>'10.  Administration Costs'!I36</f>
        <v>0</v>
      </c>
      <c r="C670" s="143">
        <f>'10.  Administration Costs'!A36</f>
        <v>0</v>
      </c>
      <c r="D670" s="143">
        <f>'10.  Administration Costs'!B36</f>
        <v>0</v>
      </c>
      <c r="E670" s="143">
        <f>'10.  Administration Costs'!C36</f>
        <v>0</v>
      </c>
      <c r="F670" s="143">
        <f>'10.  Administration Costs'!D36</f>
        <v>0</v>
      </c>
      <c r="G670" s="151">
        <f>'10.  Administration Costs'!E36</f>
        <v>0</v>
      </c>
      <c r="H670" s="151">
        <f>'10.  Administration Costs'!F36</f>
        <v>0</v>
      </c>
      <c r="I670" s="151">
        <f>'10.  Administration Costs'!G36</f>
        <v>0</v>
      </c>
      <c r="J670" s="151">
        <f>'10.  Administration Costs'!H36</f>
        <v>0</v>
      </c>
      <c r="K670" s="186"/>
      <c r="L670" s="187"/>
    </row>
    <row r="671" spans="2:12" hidden="1" x14ac:dyDescent="0.2">
      <c r="B671" s="143">
        <f>'10.  Administration Costs'!I37</f>
        <v>0</v>
      </c>
      <c r="C671" s="143">
        <f>'10.  Administration Costs'!A37</f>
        <v>0</v>
      </c>
      <c r="D671" s="143">
        <f>'10.  Administration Costs'!B37</f>
        <v>0</v>
      </c>
      <c r="E671" s="143">
        <f>'10.  Administration Costs'!C37</f>
        <v>0</v>
      </c>
      <c r="F671" s="143">
        <f>'10.  Administration Costs'!D37</f>
        <v>0</v>
      </c>
      <c r="G671" s="151">
        <f>'10.  Administration Costs'!E37</f>
        <v>0</v>
      </c>
      <c r="H671" s="151">
        <f>'10.  Administration Costs'!F37</f>
        <v>0</v>
      </c>
      <c r="I671" s="151">
        <f>'10.  Administration Costs'!G37</f>
        <v>0</v>
      </c>
      <c r="J671" s="151">
        <f>'10.  Administration Costs'!H37</f>
        <v>0</v>
      </c>
      <c r="K671" s="186"/>
      <c r="L671" s="187"/>
    </row>
    <row r="672" spans="2:12" hidden="1" x14ac:dyDescent="0.2">
      <c r="B672" s="143">
        <f>'10.  Administration Costs'!I38</f>
        <v>0</v>
      </c>
      <c r="C672" s="143">
        <f>'10.  Administration Costs'!A38</f>
        <v>0</v>
      </c>
      <c r="D672" s="143">
        <f>'10.  Administration Costs'!B38</f>
        <v>0</v>
      </c>
      <c r="E672" s="143">
        <f>'10.  Administration Costs'!C38</f>
        <v>0</v>
      </c>
      <c r="F672" s="143">
        <f>'10.  Administration Costs'!D38</f>
        <v>0</v>
      </c>
      <c r="G672" s="151">
        <f>'10.  Administration Costs'!E38</f>
        <v>0</v>
      </c>
      <c r="H672" s="151">
        <f>'10.  Administration Costs'!F38</f>
        <v>0</v>
      </c>
      <c r="I672" s="151">
        <f>'10.  Administration Costs'!G38</f>
        <v>0</v>
      </c>
      <c r="J672" s="151">
        <f>'10.  Administration Costs'!H38</f>
        <v>0</v>
      </c>
      <c r="K672" s="186"/>
      <c r="L672" s="187"/>
    </row>
    <row r="673" spans="2:12" hidden="1" x14ac:dyDescent="0.2">
      <c r="B673" s="143">
        <f>'10.  Administration Costs'!I39</f>
        <v>0</v>
      </c>
      <c r="C673" s="143">
        <f>'10.  Administration Costs'!A39</f>
        <v>0</v>
      </c>
      <c r="D673" s="143">
        <f>'10.  Administration Costs'!B39</f>
        <v>0</v>
      </c>
      <c r="E673" s="143">
        <f>'10.  Administration Costs'!C39</f>
        <v>0</v>
      </c>
      <c r="F673" s="143">
        <f>'10.  Administration Costs'!D39</f>
        <v>0</v>
      </c>
      <c r="G673" s="151">
        <f>'10.  Administration Costs'!E39</f>
        <v>0</v>
      </c>
      <c r="H673" s="151">
        <f>'10.  Administration Costs'!F39</f>
        <v>0</v>
      </c>
      <c r="I673" s="151">
        <f>'10.  Administration Costs'!G39</f>
        <v>0</v>
      </c>
      <c r="J673" s="151">
        <f>'10.  Administration Costs'!H39</f>
        <v>0</v>
      </c>
      <c r="K673" s="186"/>
      <c r="L673" s="187"/>
    </row>
    <row r="674" spans="2:12" hidden="1" x14ac:dyDescent="0.2">
      <c r="B674" s="143">
        <f>'10.  Administration Costs'!I40</f>
        <v>0</v>
      </c>
      <c r="C674" s="143">
        <f>'10.  Administration Costs'!A40</f>
        <v>0</v>
      </c>
      <c r="D674" s="143">
        <f>'10.  Administration Costs'!B40</f>
        <v>0</v>
      </c>
      <c r="E674" s="143">
        <f>'10.  Administration Costs'!C40</f>
        <v>0</v>
      </c>
      <c r="F674" s="143">
        <f>'10.  Administration Costs'!D40</f>
        <v>0</v>
      </c>
      <c r="G674" s="151">
        <f>'10.  Administration Costs'!E40</f>
        <v>0</v>
      </c>
      <c r="H674" s="151">
        <f>'10.  Administration Costs'!F40</f>
        <v>0</v>
      </c>
      <c r="I674" s="151">
        <f>'10.  Administration Costs'!G40</f>
        <v>0</v>
      </c>
      <c r="J674" s="151">
        <f>'10.  Administration Costs'!H40</f>
        <v>0</v>
      </c>
      <c r="K674" s="186"/>
      <c r="L674" s="187"/>
    </row>
    <row r="675" spans="2:12" hidden="1" x14ac:dyDescent="0.2">
      <c r="B675" s="143">
        <f>'10.  Administration Costs'!I41</f>
        <v>0</v>
      </c>
      <c r="C675" s="143">
        <f>'10.  Administration Costs'!A41</f>
        <v>0</v>
      </c>
      <c r="D675" s="143">
        <f>'10.  Administration Costs'!B41</f>
        <v>0</v>
      </c>
      <c r="E675" s="143">
        <f>'10.  Administration Costs'!C41</f>
        <v>0</v>
      </c>
      <c r="F675" s="143">
        <f>'10.  Administration Costs'!D41</f>
        <v>0</v>
      </c>
      <c r="G675" s="151">
        <f>'10.  Administration Costs'!E41</f>
        <v>0</v>
      </c>
      <c r="H675" s="151">
        <f>'10.  Administration Costs'!F41</f>
        <v>0</v>
      </c>
      <c r="I675" s="151">
        <f>'10.  Administration Costs'!G41</f>
        <v>0</v>
      </c>
      <c r="J675" s="151">
        <f>'10.  Administration Costs'!H41</f>
        <v>0</v>
      </c>
      <c r="K675" s="186"/>
      <c r="L675" s="187"/>
    </row>
    <row r="676" spans="2:12" hidden="1" x14ac:dyDescent="0.2">
      <c r="B676" s="143">
        <f>'10.  Administration Costs'!I42</f>
        <v>0</v>
      </c>
      <c r="C676" s="143">
        <f>'10.  Administration Costs'!A42</f>
        <v>0</v>
      </c>
      <c r="D676" s="143">
        <f>'10.  Administration Costs'!B42</f>
        <v>0</v>
      </c>
      <c r="E676" s="143">
        <f>'10.  Administration Costs'!C42</f>
        <v>0</v>
      </c>
      <c r="F676" s="143">
        <f>'10.  Administration Costs'!D42</f>
        <v>0</v>
      </c>
      <c r="G676" s="151">
        <f>'10.  Administration Costs'!E42</f>
        <v>0</v>
      </c>
      <c r="H676" s="151">
        <f>'10.  Administration Costs'!F42</f>
        <v>0</v>
      </c>
      <c r="I676" s="151">
        <f>'10.  Administration Costs'!G42</f>
        <v>0</v>
      </c>
      <c r="J676" s="151">
        <f>'10.  Administration Costs'!H42</f>
        <v>0</v>
      </c>
      <c r="K676" s="186"/>
      <c r="L676" s="187"/>
    </row>
    <row r="677" spans="2:12" hidden="1" x14ac:dyDescent="0.2">
      <c r="B677" s="143">
        <f>'10.  Administration Costs'!I43</f>
        <v>0</v>
      </c>
      <c r="C677" s="143">
        <f>'10.  Administration Costs'!A43</f>
        <v>0</v>
      </c>
      <c r="D677" s="143">
        <f>'10.  Administration Costs'!B43</f>
        <v>0</v>
      </c>
      <c r="E677" s="143">
        <f>'10.  Administration Costs'!C43</f>
        <v>0</v>
      </c>
      <c r="F677" s="143">
        <f>'10.  Administration Costs'!D43</f>
        <v>0</v>
      </c>
      <c r="G677" s="151">
        <f>'10.  Administration Costs'!E43</f>
        <v>0</v>
      </c>
      <c r="H677" s="151">
        <f>'10.  Administration Costs'!F43</f>
        <v>0</v>
      </c>
      <c r="I677" s="151">
        <f>'10.  Administration Costs'!G43</f>
        <v>0</v>
      </c>
      <c r="J677" s="151">
        <f>'10.  Administration Costs'!H43</f>
        <v>0</v>
      </c>
      <c r="K677" s="186"/>
      <c r="L677" s="187"/>
    </row>
    <row r="678" spans="2:12" hidden="1" x14ac:dyDescent="0.2">
      <c r="B678" s="143">
        <f>'10.  Administration Costs'!I44</f>
        <v>0</v>
      </c>
      <c r="C678" s="143">
        <f>'10.  Administration Costs'!A44</f>
        <v>0</v>
      </c>
      <c r="D678" s="143">
        <f>'10.  Administration Costs'!B44</f>
        <v>0</v>
      </c>
      <c r="E678" s="143">
        <f>'10.  Administration Costs'!C44</f>
        <v>0</v>
      </c>
      <c r="F678" s="143">
        <f>'10.  Administration Costs'!D44</f>
        <v>0</v>
      </c>
      <c r="G678" s="151">
        <f>'10.  Administration Costs'!E44</f>
        <v>0</v>
      </c>
      <c r="H678" s="151">
        <f>'10.  Administration Costs'!F44</f>
        <v>0</v>
      </c>
      <c r="I678" s="151">
        <f>'10.  Administration Costs'!G44</f>
        <v>0</v>
      </c>
      <c r="J678" s="151">
        <f>'10.  Administration Costs'!H44</f>
        <v>0</v>
      </c>
      <c r="K678" s="186"/>
      <c r="L678" s="187"/>
    </row>
    <row r="679" spans="2:12" hidden="1" x14ac:dyDescent="0.2">
      <c r="B679" s="143">
        <f>'10.  Administration Costs'!I45</f>
        <v>0</v>
      </c>
      <c r="C679" s="143">
        <f>'10.  Administration Costs'!A45</f>
        <v>0</v>
      </c>
      <c r="D679" s="143">
        <f>'10.  Administration Costs'!B45</f>
        <v>0</v>
      </c>
      <c r="E679" s="143">
        <f>'10.  Administration Costs'!C45</f>
        <v>0</v>
      </c>
      <c r="F679" s="143">
        <f>'10.  Administration Costs'!D45</f>
        <v>0</v>
      </c>
      <c r="G679" s="151">
        <f>'10.  Administration Costs'!E45</f>
        <v>0</v>
      </c>
      <c r="H679" s="151">
        <f>'10.  Administration Costs'!F45</f>
        <v>0</v>
      </c>
      <c r="I679" s="151">
        <f>'10.  Administration Costs'!G45</f>
        <v>0</v>
      </c>
      <c r="J679" s="151">
        <f>'10.  Administration Costs'!H45</f>
        <v>0</v>
      </c>
      <c r="K679" s="186"/>
      <c r="L679" s="187"/>
    </row>
    <row r="680" spans="2:12" hidden="1" x14ac:dyDescent="0.2">
      <c r="B680" s="143">
        <f>'10.  Administration Costs'!I46</f>
        <v>0</v>
      </c>
      <c r="C680" s="143">
        <f>'10.  Administration Costs'!A46</f>
        <v>0</v>
      </c>
      <c r="D680" s="143">
        <f>'10.  Administration Costs'!B46</f>
        <v>0</v>
      </c>
      <c r="E680" s="143">
        <f>'10.  Administration Costs'!C46</f>
        <v>0</v>
      </c>
      <c r="F680" s="143">
        <f>'10.  Administration Costs'!D46</f>
        <v>0</v>
      </c>
      <c r="G680" s="151">
        <f>'10.  Administration Costs'!E46</f>
        <v>0</v>
      </c>
      <c r="H680" s="151">
        <f>'10.  Administration Costs'!F46</f>
        <v>0</v>
      </c>
      <c r="I680" s="151">
        <f>'10.  Administration Costs'!G46</f>
        <v>0</v>
      </c>
      <c r="J680" s="151">
        <f>'10.  Administration Costs'!H46</f>
        <v>0</v>
      </c>
      <c r="K680" s="186"/>
      <c r="L680" s="187"/>
    </row>
    <row r="681" spans="2:12" hidden="1" x14ac:dyDescent="0.2">
      <c r="B681" s="143">
        <f>'10.  Administration Costs'!I47</f>
        <v>0</v>
      </c>
      <c r="C681" s="143">
        <f>'10.  Administration Costs'!A47</f>
        <v>0</v>
      </c>
      <c r="D681" s="143">
        <f>'10.  Administration Costs'!B47</f>
        <v>0</v>
      </c>
      <c r="E681" s="143">
        <f>'10.  Administration Costs'!C47</f>
        <v>0</v>
      </c>
      <c r="F681" s="143">
        <f>'10.  Administration Costs'!D47</f>
        <v>0</v>
      </c>
      <c r="G681" s="151">
        <f>'10.  Administration Costs'!E47</f>
        <v>0</v>
      </c>
      <c r="H681" s="151">
        <f>'10.  Administration Costs'!F47</f>
        <v>0</v>
      </c>
      <c r="I681" s="151">
        <f>'10.  Administration Costs'!G47</f>
        <v>0</v>
      </c>
      <c r="J681" s="151">
        <f>'10.  Administration Costs'!H47</f>
        <v>0</v>
      </c>
      <c r="K681" s="186"/>
      <c r="L681" s="187"/>
    </row>
    <row r="682" spans="2:12" hidden="1" x14ac:dyDescent="0.2">
      <c r="B682" s="143">
        <f>'10.  Administration Costs'!I48</f>
        <v>0</v>
      </c>
      <c r="C682" s="143">
        <f>'10.  Administration Costs'!A48</f>
        <v>0</v>
      </c>
      <c r="D682" s="143">
        <f>'10.  Administration Costs'!B48</f>
        <v>0</v>
      </c>
      <c r="E682" s="143">
        <f>'10.  Administration Costs'!C48</f>
        <v>0</v>
      </c>
      <c r="F682" s="143">
        <f>'10.  Administration Costs'!D48</f>
        <v>0</v>
      </c>
      <c r="G682" s="151">
        <f>'10.  Administration Costs'!E48</f>
        <v>0</v>
      </c>
      <c r="H682" s="151">
        <f>'10.  Administration Costs'!F48</f>
        <v>0</v>
      </c>
      <c r="I682" s="151">
        <f>'10.  Administration Costs'!G48</f>
        <v>0</v>
      </c>
      <c r="J682" s="151">
        <f>'10.  Administration Costs'!H48</f>
        <v>0</v>
      </c>
      <c r="K682" s="186"/>
      <c r="L682" s="187"/>
    </row>
    <row r="683" spans="2:12" hidden="1" x14ac:dyDescent="0.2">
      <c r="B683" s="143">
        <f>'10.  Administration Costs'!I49</f>
        <v>0</v>
      </c>
      <c r="C683" s="143">
        <f>'10.  Administration Costs'!A49</f>
        <v>0</v>
      </c>
      <c r="D683" s="143">
        <f>'10.  Administration Costs'!B49</f>
        <v>0</v>
      </c>
      <c r="E683" s="143">
        <f>'10.  Administration Costs'!C49</f>
        <v>0</v>
      </c>
      <c r="F683" s="143">
        <f>'10.  Administration Costs'!D49</f>
        <v>0</v>
      </c>
      <c r="G683" s="151">
        <f>'10.  Administration Costs'!E49</f>
        <v>0</v>
      </c>
      <c r="H683" s="151">
        <f>'10.  Administration Costs'!F49</f>
        <v>0</v>
      </c>
      <c r="I683" s="151">
        <f>'10.  Administration Costs'!G49</f>
        <v>0</v>
      </c>
      <c r="J683" s="151">
        <f>'10.  Administration Costs'!H49</f>
        <v>0</v>
      </c>
      <c r="K683" s="186"/>
      <c r="L683" s="187"/>
    </row>
    <row r="684" spans="2:12" hidden="1" x14ac:dyDescent="0.2">
      <c r="B684" s="143">
        <f>'10.  Administration Costs'!I50</f>
        <v>0</v>
      </c>
      <c r="C684" s="143">
        <f>'10.  Administration Costs'!A50</f>
        <v>0</v>
      </c>
      <c r="D684" s="143">
        <f>'10.  Administration Costs'!B50</f>
        <v>0</v>
      </c>
      <c r="E684" s="143">
        <f>'10.  Administration Costs'!C50</f>
        <v>0</v>
      </c>
      <c r="F684" s="143">
        <f>'10.  Administration Costs'!D50</f>
        <v>0</v>
      </c>
      <c r="G684" s="151">
        <f>'10.  Administration Costs'!E50</f>
        <v>0</v>
      </c>
      <c r="H684" s="151">
        <f>'10.  Administration Costs'!F50</f>
        <v>0</v>
      </c>
      <c r="I684" s="151">
        <f>'10.  Administration Costs'!G50</f>
        <v>0</v>
      </c>
      <c r="J684" s="151">
        <f>'10.  Administration Costs'!H50</f>
        <v>0</v>
      </c>
      <c r="K684" s="186"/>
      <c r="L684" s="187"/>
    </row>
    <row r="685" spans="2:12" hidden="1" x14ac:dyDescent="0.2">
      <c r="B685" s="143">
        <f>'10.  Administration Costs'!I51</f>
        <v>0</v>
      </c>
      <c r="C685" s="143">
        <f>'10.  Administration Costs'!A51</f>
        <v>0</v>
      </c>
      <c r="D685" s="143">
        <f>'10.  Administration Costs'!B51</f>
        <v>0</v>
      </c>
      <c r="E685" s="143">
        <f>'10.  Administration Costs'!C51</f>
        <v>0</v>
      </c>
      <c r="F685" s="143">
        <f>'10.  Administration Costs'!D51</f>
        <v>0</v>
      </c>
      <c r="G685" s="151">
        <f>'10.  Administration Costs'!E51</f>
        <v>0</v>
      </c>
      <c r="H685" s="151">
        <f>'10.  Administration Costs'!F51</f>
        <v>0</v>
      </c>
      <c r="I685" s="151">
        <f>'10.  Administration Costs'!G51</f>
        <v>0</v>
      </c>
      <c r="J685" s="151">
        <f>'10.  Administration Costs'!H51</f>
        <v>0</v>
      </c>
      <c r="K685" s="186"/>
      <c r="L685" s="187"/>
    </row>
    <row r="686" spans="2:12" hidden="1" x14ac:dyDescent="0.2">
      <c r="B686" s="143">
        <f>'10.  Administration Costs'!I52</f>
        <v>0</v>
      </c>
      <c r="C686" s="143">
        <f>'10.  Administration Costs'!A52</f>
        <v>0</v>
      </c>
      <c r="D686" s="143">
        <f>'10.  Administration Costs'!B52</f>
        <v>0</v>
      </c>
      <c r="E686" s="143">
        <f>'10.  Administration Costs'!C52</f>
        <v>0</v>
      </c>
      <c r="F686" s="143">
        <f>'10.  Administration Costs'!D52</f>
        <v>0</v>
      </c>
      <c r="G686" s="151">
        <f>'10.  Administration Costs'!E52</f>
        <v>0</v>
      </c>
      <c r="H686" s="151">
        <f>'10.  Administration Costs'!F52</f>
        <v>0</v>
      </c>
      <c r="I686" s="151">
        <f>'10.  Administration Costs'!G52</f>
        <v>0</v>
      </c>
      <c r="J686" s="151">
        <f>'10.  Administration Costs'!H52</f>
        <v>0</v>
      </c>
      <c r="K686" s="186"/>
      <c r="L686" s="187"/>
    </row>
    <row r="687" spans="2:12" hidden="1" x14ac:dyDescent="0.2">
      <c r="B687" s="143">
        <f>'10.  Administration Costs'!I53</f>
        <v>0</v>
      </c>
      <c r="C687" s="143">
        <f>'10.  Administration Costs'!A53</f>
        <v>0</v>
      </c>
      <c r="D687" s="143">
        <f>'10.  Administration Costs'!B53</f>
        <v>0</v>
      </c>
      <c r="E687" s="143">
        <f>'10.  Administration Costs'!C53</f>
        <v>0</v>
      </c>
      <c r="F687" s="143">
        <f>'10.  Administration Costs'!D53</f>
        <v>0</v>
      </c>
      <c r="G687" s="151">
        <f>'10.  Administration Costs'!E53</f>
        <v>0</v>
      </c>
      <c r="H687" s="151">
        <f>'10.  Administration Costs'!F53</f>
        <v>0</v>
      </c>
      <c r="I687" s="151">
        <f>'10.  Administration Costs'!G53</f>
        <v>0</v>
      </c>
      <c r="J687" s="151">
        <f>'10.  Administration Costs'!H53</f>
        <v>0</v>
      </c>
      <c r="K687" s="186"/>
      <c r="L687" s="187"/>
    </row>
    <row r="688" spans="2:12" hidden="1" x14ac:dyDescent="0.2">
      <c r="B688" s="143">
        <f>'10.  Administration Costs'!I54</f>
        <v>0</v>
      </c>
      <c r="C688" s="143">
        <f>'10.  Administration Costs'!A54</f>
        <v>0</v>
      </c>
      <c r="D688" s="143">
        <f>'10.  Administration Costs'!B54</f>
        <v>0</v>
      </c>
      <c r="E688" s="143">
        <f>'10.  Administration Costs'!C54</f>
        <v>0</v>
      </c>
      <c r="F688" s="143">
        <f>'10.  Administration Costs'!D54</f>
        <v>0</v>
      </c>
      <c r="G688" s="151">
        <f>'10.  Administration Costs'!E54</f>
        <v>0</v>
      </c>
      <c r="H688" s="151">
        <f>'10.  Administration Costs'!F54</f>
        <v>0</v>
      </c>
      <c r="I688" s="151">
        <f>'10.  Administration Costs'!G54</f>
        <v>0</v>
      </c>
      <c r="J688" s="151">
        <f>'10.  Administration Costs'!H54</f>
        <v>0</v>
      </c>
      <c r="K688" s="186"/>
      <c r="L688" s="187"/>
    </row>
    <row r="689" spans="2:12" hidden="1" x14ac:dyDescent="0.2">
      <c r="B689" s="143">
        <f>'10.  Administration Costs'!I55</f>
        <v>0</v>
      </c>
      <c r="C689" s="143">
        <f>'10.  Administration Costs'!A55</f>
        <v>0</v>
      </c>
      <c r="D689" s="143">
        <f>'10.  Administration Costs'!B55</f>
        <v>0</v>
      </c>
      <c r="E689" s="143">
        <f>'10.  Administration Costs'!C55</f>
        <v>0</v>
      </c>
      <c r="F689" s="143">
        <f>'10.  Administration Costs'!D55</f>
        <v>0</v>
      </c>
      <c r="G689" s="151">
        <f>'10.  Administration Costs'!E55</f>
        <v>0</v>
      </c>
      <c r="H689" s="151">
        <f>'10.  Administration Costs'!F55</f>
        <v>0</v>
      </c>
      <c r="I689" s="151">
        <f>'10.  Administration Costs'!G55</f>
        <v>0</v>
      </c>
      <c r="J689" s="151">
        <f>'10.  Administration Costs'!H55</f>
        <v>0</v>
      </c>
      <c r="K689" s="186"/>
      <c r="L689" s="187"/>
    </row>
    <row r="690" spans="2:12" hidden="1" x14ac:dyDescent="0.2">
      <c r="B690" s="143">
        <f>'10.  Administration Costs'!I56</f>
        <v>0</v>
      </c>
      <c r="C690" s="143">
        <f>'10.  Administration Costs'!A56</f>
        <v>0</v>
      </c>
      <c r="D690" s="143">
        <f>'10.  Administration Costs'!B56</f>
        <v>0</v>
      </c>
      <c r="E690" s="143">
        <f>'10.  Administration Costs'!C56</f>
        <v>0</v>
      </c>
      <c r="F690" s="143">
        <f>'10.  Administration Costs'!D56</f>
        <v>0</v>
      </c>
      <c r="G690" s="151">
        <f>'10.  Administration Costs'!E56</f>
        <v>0</v>
      </c>
      <c r="H690" s="151">
        <f>'10.  Administration Costs'!F56</f>
        <v>0</v>
      </c>
      <c r="I690" s="151">
        <f>'10.  Administration Costs'!G56</f>
        <v>0</v>
      </c>
      <c r="J690" s="151">
        <f>'10.  Administration Costs'!H56</f>
        <v>0</v>
      </c>
      <c r="K690" s="186"/>
      <c r="L690" s="187"/>
    </row>
    <row r="691" spans="2:12" hidden="1" x14ac:dyDescent="0.2">
      <c r="B691" s="143">
        <f>'10.  Administration Costs'!I57</f>
        <v>0</v>
      </c>
      <c r="C691" s="166" t="str">
        <f>'10.  Administration Costs'!A57</f>
        <v xml:space="preserve"> </v>
      </c>
      <c r="D691" s="166">
        <f>'10.  Administration Costs'!B57</f>
        <v>0</v>
      </c>
      <c r="E691" s="166">
        <f>'10.  Administration Costs'!C57</f>
        <v>0</v>
      </c>
      <c r="F691" s="166">
        <f>'10.  Administration Costs'!D57</f>
        <v>0</v>
      </c>
      <c r="G691" s="169">
        <f>'10.  Administration Costs'!E57</f>
        <v>0</v>
      </c>
      <c r="H691" s="169">
        <f>'10.  Administration Costs'!F57</f>
        <v>0</v>
      </c>
      <c r="I691" s="169">
        <f>'10.  Administration Costs'!G57</f>
        <v>0</v>
      </c>
      <c r="J691" s="169">
        <f>'10.  Administration Costs'!H57</f>
        <v>0</v>
      </c>
      <c r="K691" s="359"/>
      <c r="L691" s="360"/>
    </row>
    <row r="692" spans="2:12" ht="76.5" hidden="1" x14ac:dyDescent="0.2">
      <c r="B692" s="143">
        <f>'10.  Administration Costs'!I58</f>
        <v>0</v>
      </c>
      <c r="C692" s="166" t="str">
        <f>'10.  Administration Costs'!A58</f>
        <v xml:space="preserve">To add a row, first unprotect the worksheet using the function in the "Review" tab. Select the last row in the table. </v>
      </c>
      <c r="D692" s="166">
        <f>'10.  Administration Costs'!B58</f>
        <v>0</v>
      </c>
      <c r="E692" s="166">
        <f>'10.  Administration Costs'!C58</f>
        <v>0</v>
      </c>
      <c r="F692" s="166">
        <f>'10.  Administration Costs'!D58</f>
        <v>0</v>
      </c>
      <c r="G692" s="169">
        <f>'10.  Administration Costs'!E58</f>
        <v>0</v>
      </c>
      <c r="H692" s="169">
        <f>'10.  Administration Costs'!F58</f>
        <v>0</v>
      </c>
      <c r="I692" s="169">
        <f>'10.  Administration Costs'!G58</f>
        <v>0</v>
      </c>
      <c r="J692" s="169">
        <f>'10.  Administration Costs'!H58</f>
        <v>0</v>
      </c>
      <c r="K692" s="359"/>
      <c r="L692" s="360"/>
    </row>
    <row r="693" spans="2:12" ht="51" hidden="1" x14ac:dyDescent="0.2">
      <c r="B693" s="143">
        <f>'10.  Administration Costs'!I59</f>
        <v>0</v>
      </c>
      <c r="C693" s="166" t="str">
        <f>'10.  Administration Costs'!A59</f>
        <v xml:space="preserve">Go to the "Home" tab and use the "Insert" dropdown menu to "Insert Sheet Rows". </v>
      </c>
      <c r="D693" s="166">
        <f>'10.  Administration Costs'!B59</f>
        <v>0</v>
      </c>
      <c r="E693" s="166">
        <f>'10.  Administration Costs'!C59</f>
        <v>0</v>
      </c>
      <c r="F693" s="166">
        <f>'10.  Administration Costs'!D59</f>
        <v>0</v>
      </c>
      <c r="G693" s="169">
        <f>'10.  Administration Costs'!E59</f>
        <v>0</v>
      </c>
      <c r="H693" s="169">
        <f>'10.  Administration Costs'!F59</f>
        <v>0</v>
      </c>
      <c r="I693" s="169">
        <f>'10.  Administration Costs'!G59</f>
        <v>0</v>
      </c>
      <c r="J693" s="169">
        <f>'10.  Administration Costs'!H59</f>
        <v>0</v>
      </c>
      <c r="K693" s="359"/>
      <c r="L693" s="360"/>
    </row>
    <row r="694" spans="2:12" ht="38.25" hidden="1" x14ac:dyDescent="0.2">
      <c r="B694" s="143">
        <f>'10.  Administration Costs'!I60</f>
        <v>0</v>
      </c>
      <c r="C694" s="166" t="str">
        <f>'10.  Administration Costs'!A60</f>
        <v xml:space="preserve">Ensure that  formula in column H is copied into the new row. </v>
      </c>
      <c r="D694" s="166">
        <f>'10.  Administration Costs'!B60</f>
        <v>0</v>
      </c>
      <c r="E694" s="166">
        <f>'10.  Administration Costs'!C60</f>
        <v>0</v>
      </c>
      <c r="F694" s="166">
        <f>'10.  Administration Costs'!D60</f>
        <v>0</v>
      </c>
      <c r="G694" s="169">
        <f>'10.  Administration Costs'!E60</f>
        <v>0</v>
      </c>
      <c r="H694" s="169">
        <f>'10.  Administration Costs'!F60</f>
        <v>0</v>
      </c>
      <c r="I694" s="169">
        <f>'10.  Administration Costs'!G60</f>
        <v>0</v>
      </c>
      <c r="J694" s="169">
        <f>'10.  Administration Costs'!H60</f>
        <v>0</v>
      </c>
      <c r="K694" s="359"/>
      <c r="L694" s="360"/>
    </row>
    <row r="695" spans="2:12" ht="38.25" hidden="1" x14ac:dyDescent="0.2">
      <c r="B695" s="143">
        <f>'10.  Administration Costs'!I61</f>
        <v>0</v>
      </c>
      <c r="C695" s="166" t="str">
        <f>'10.  Administration Costs'!A61</f>
        <v xml:space="preserve">Protect the worksheet using the function in the "Review" tab. </v>
      </c>
      <c r="D695" s="166">
        <f>'10.  Administration Costs'!B61</f>
        <v>0</v>
      </c>
      <c r="E695" s="166">
        <f>'10.  Administration Costs'!C61</f>
        <v>0</v>
      </c>
      <c r="F695" s="166">
        <f>'10.  Administration Costs'!D61</f>
        <v>0</v>
      </c>
      <c r="G695" s="169">
        <f>'10.  Administration Costs'!E61</f>
        <v>0</v>
      </c>
      <c r="H695" s="169">
        <f>'10.  Administration Costs'!F61</f>
        <v>0</v>
      </c>
      <c r="I695" s="169">
        <f>'10.  Administration Costs'!G61</f>
        <v>0</v>
      </c>
      <c r="J695" s="169">
        <f>'10.  Administration Costs'!H61</f>
        <v>0</v>
      </c>
      <c r="K695" s="359"/>
      <c r="L695" s="360"/>
    </row>
    <row r="696" spans="2:12" hidden="1" x14ac:dyDescent="0.2">
      <c r="B696" s="143">
        <f>'10.  Administration Costs'!I62</f>
        <v>0</v>
      </c>
      <c r="C696" s="166">
        <f>'10.  Administration Costs'!A62</f>
        <v>0</v>
      </c>
      <c r="D696" s="166">
        <f>'10.  Administration Costs'!B62</f>
        <v>0</v>
      </c>
      <c r="E696" s="166">
        <f>'10.  Administration Costs'!C62</f>
        <v>0</v>
      </c>
      <c r="F696" s="166">
        <f>'10.  Administration Costs'!D62</f>
        <v>0</v>
      </c>
      <c r="G696" s="169">
        <f>'10.  Administration Costs'!E62</f>
        <v>0</v>
      </c>
      <c r="H696" s="169">
        <f>'10.  Administration Costs'!F62</f>
        <v>0</v>
      </c>
      <c r="I696" s="169">
        <f>'10.  Administration Costs'!G62</f>
        <v>0</v>
      </c>
      <c r="J696" s="169">
        <f>'10.  Administration Costs'!H62</f>
        <v>0</v>
      </c>
      <c r="K696" s="359"/>
      <c r="L696" s="360"/>
    </row>
    <row r="697" spans="2:12" hidden="1" x14ac:dyDescent="0.2">
      <c r="B697" s="143">
        <f>'10.  Administration Costs'!I63</f>
        <v>0</v>
      </c>
      <c r="C697" s="166">
        <f>'10.  Administration Costs'!A63</f>
        <v>0</v>
      </c>
      <c r="D697" s="166">
        <f>'10.  Administration Costs'!B63</f>
        <v>0</v>
      </c>
      <c r="E697" s="166">
        <f>'10.  Administration Costs'!C63</f>
        <v>0</v>
      </c>
      <c r="F697" s="166">
        <f>'10.  Administration Costs'!D63</f>
        <v>0</v>
      </c>
      <c r="G697" s="169">
        <f>'10.  Administration Costs'!E63</f>
        <v>0</v>
      </c>
      <c r="H697" s="169">
        <f>'10.  Administration Costs'!F63</f>
        <v>0</v>
      </c>
      <c r="I697" s="169">
        <f>'10.  Administration Costs'!G63</f>
        <v>0</v>
      </c>
      <c r="J697" s="169">
        <f>'10.  Administration Costs'!H63</f>
        <v>0</v>
      </c>
      <c r="K697" s="359"/>
      <c r="L697" s="360"/>
    </row>
    <row r="698" spans="2:12" hidden="1" x14ac:dyDescent="0.2">
      <c r="B698" s="143">
        <f>'10.  Administration Costs'!I64</f>
        <v>0</v>
      </c>
      <c r="C698" s="166">
        <f>'10.  Administration Costs'!A64</f>
        <v>0</v>
      </c>
      <c r="D698" s="166">
        <f>'10.  Administration Costs'!B64</f>
        <v>0</v>
      </c>
      <c r="E698" s="166">
        <f>'10.  Administration Costs'!C64</f>
        <v>0</v>
      </c>
      <c r="F698" s="166">
        <f>'10.  Administration Costs'!D64</f>
        <v>0</v>
      </c>
      <c r="G698" s="169">
        <f>'10.  Administration Costs'!E64</f>
        <v>0</v>
      </c>
      <c r="H698" s="169">
        <f>'10.  Administration Costs'!F64</f>
        <v>0</v>
      </c>
      <c r="I698" s="169">
        <f>'10.  Administration Costs'!G64</f>
        <v>0</v>
      </c>
      <c r="J698" s="169">
        <f>'10.  Administration Costs'!H64</f>
        <v>0</v>
      </c>
      <c r="K698" s="359"/>
      <c r="L698" s="360"/>
    </row>
    <row r="699" spans="2:12" hidden="1" x14ac:dyDescent="0.2">
      <c r="B699" s="143">
        <f>'10.  Administration Costs'!I65</f>
        <v>0</v>
      </c>
      <c r="C699" s="166">
        <f>'10.  Administration Costs'!A65</f>
        <v>0</v>
      </c>
      <c r="D699" s="166">
        <f>'10.  Administration Costs'!B65</f>
        <v>0</v>
      </c>
      <c r="E699" s="166">
        <f>'10.  Administration Costs'!C65</f>
        <v>0</v>
      </c>
      <c r="F699" s="166">
        <f>'10.  Administration Costs'!D65</f>
        <v>0</v>
      </c>
      <c r="G699" s="169">
        <f>'10.  Administration Costs'!E65</f>
        <v>0</v>
      </c>
      <c r="H699" s="169">
        <f>'10.  Administration Costs'!F65</f>
        <v>0</v>
      </c>
      <c r="I699" s="169">
        <f>'10.  Administration Costs'!G65</f>
        <v>0</v>
      </c>
      <c r="J699" s="169">
        <f>'10.  Administration Costs'!H65</f>
        <v>0</v>
      </c>
      <c r="K699" s="359"/>
      <c r="L699" s="360"/>
    </row>
    <row r="700" spans="2:12" hidden="1" x14ac:dyDescent="0.2">
      <c r="B700" s="143">
        <f>'10.  Administration Costs'!I66</f>
        <v>0</v>
      </c>
      <c r="C700" s="166">
        <f>'10.  Administration Costs'!A66</f>
        <v>0</v>
      </c>
      <c r="D700" s="166">
        <f>'10.  Administration Costs'!B66</f>
        <v>0</v>
      </c>
      <c r="E700" s="166">
        <f>'10.  Administration Costs'!C66</f>
        <v>0</v>
      </c>
      <c r="F700" s="166">
        <f>'10.  Administration Costs'!D66</f>
        <v>0</v>
      </c>
      <c r="G700" s="169">
        <f>'10.  Administration Costs'!E66</f>
        <v>0</v>
      </c>
      <c r="H700" s="169">
        <f>'10.  Administration Costs'!F66</f>
        <v>0</v>
      </c>
      <c r="I700" s="169">
        <f>'10.  Administration Costs'!G66</f>
        <v>0</v>
      </c>
      <c r="J700" s="169">
        <f>'10.  Administration Costs'!H66</f>
        <v>0</v>
      </c>
      <c r="K700" s="359"/>
      <c r="L700" s="360"/>
    </row>
    <row r="701" spans="2:12" hidden="1" x14ac:dyDescent="0.2">
      <c r="B701" s="143">
        <f>'10.  Administration Costs'!I67</f>
        <v>0</v>
      </c>
      <c r="C701" s="166">
        <f>'10.  Administration Costs'!A67</f>
        <v>0</v>
      </c>
      <c r="D701" s="166">
        <f>'10.  Administration Costs'!B67</f>
        <v>0</v>
      </c>
      <c r="E701" s="166">
        <f>'10.  Administration Costs'!C67</f>
        <v>0</v>
      </c>
      <c r="F701" s="166">
        <f>'10.  Administration Costs'!D67</f>
        <v>0</v>
      </c>
      <c r="G701" s="169">
        <f>'10.  Administration Costs'!E67</f>
        <v>0</v>
      </c>
      <c r="H701" s="169">
        <f>'10.  Administration Costs'!F67</f>
        <v>0</v>
      </c>
      <c r="I701" s="169">
        <f>'10.  Administration Costs'!G67</f>
        <v>0</v>
      </c>
      <c r="J701" s="169">
        <f>'10.  Administration Costs'!H67</f>
        <v>0</v>
      </c>
      <c r="K701" s="359"/>
      <c r="L701" s="360"/>
    </row>
    <row r="702" spans="2:12" hidden="1" x14ac:dyDescent="0.2">
      <c r="B702" s="143">
        <f>'10.  Administration Costs'!I68</f>
        <v>0</v>
      </c>
      <c r="C702" s="166">
        <f>'10.  Administration Costs'!A68</f>
        <v>0</v>
      </c>
      <c r="D702" s="166">
        <f>'10.  Administration Costs'!B68</f>
        <v>0</v>
      </c>
      <c r="E702" s="166">
        <f>'10.  Administration Costs'!C68</f>
        <v>0</v>
      </c>
      <c r="F702" s="166">
        <f>'10.  Administration Costs'!D68</f>
        <v>0</v>
      </c>
      <c r="G702" s="169">
        <f>'10.  Administration Costs'!E68</f>
        <v>0</v>
      </c>
      <c r="H702" s="169">
        <f>'10.  Administration Costs'!F68</f>
        <v>0</v>
      </c>
      <c r="I702" s="169">
        <f>'10.  Administration Costs'!G68</f>
        <v>0</v>
      </c>
      <c r="J702" s="169">
        <f>'10.  Administration Costs'!H68</f>
        <v>0</v>
      </c>
      <c r="K702" s="359"/>
      <c r="L702" s="360"/>
    </row>
    <row r="703" spans="2:12" hidden="1" x14ac:dyDescent="0.2">
      <c r="B703" s="143">
        <f>'10.  Administration Costs'!I69</f>
        <v>0</v>
      </c>
      <c r="C703" s="166">
        <f>'10.  Administration Costs'!A69</f>
        <v>0</v>
      </c>
      <c r="D703" s="166">
        <f>'10.  Administration Costs'!B69</f>
        <v>0</v>
      </c>
      <c r="E703" s="166">
        <f>'10.  Administration Costs'!C69</f>
        <v>0</v>
      </c>
      <c r="F703" s="166">
        <f>'10.  Administration Costs'!D69</f>
        <v>0</v>
      </c>
      <c r="G703" s="169">
        <f>'10.  Administration Costs'!E69</f>
        <v>0</v>
      </c>
      <c r="H703" s="169">
        <f>'10.  Administration Costs'!F69</f>
        <v>0</v>
      </c>
      <c r="I703" s="169">
        <f>'10.  Administration Costs'!G69</f>
        <v>0</v>
      </c>
      <c r="J703" s="169">
        <f>'10.  Administration Costs'!H69</f>
        <v>0</v>
      </c>
      <c r="K703" s="359"/>
      <c r="L703" s="360"/>
    </row>
    <row r="704" spans="2:12" hidden="1" x14ac:dyDescent="0.2">
      <c r="B704" s="143">
        <f>'10.  Administration Costs'!I70</f>
        <v>0</v>
      </c>
      <c r="C704" s="166">
        <f>'10.  Administration Costs'!A70</f>
        <v>0</v>
      </c>
      <c r="D704" s="166">
        <f>'10.  Administration Costs'!B70</f>
        <v>0</v>
      </c>
      <c r="E704" s="166">
        <f>'10.  Administration Costs'!C70</f>
        <v>0</v>
      </c>
      <c r="F704" s="166">
        <f>'10.  Administration Costs'!D70</f>
        <v>0</v>
      </c>
      <c r="G704" s="169">
        <f>'10.  Administration Costs'!E70</f>
        <v>0</v>
      </c>
      <c r="H704" s="169">
        <f>'10.  Administration Costs'!F70</f>
        <v>0</v>
      </c>
      <c r="I704" s="169">
        <f>'10.  Administration Costs'!G70</f>
        <v>0</v>
      </c>
      <c r="J704" s="169">
        <f>'10.  Administration Costs'!H70</f>
        <v>0</v>
      </c>
      <c r="K704" s="359"/>
      <c r="L704" s="360"/>
    </row>
    <row r="705" spans="2:12" hidden="1" x14ac:dyDescent="0.2">
      <c r="B705" s="143">
        <f>'10.  Administration Costs'!I71</f>
        <v>0</v>
      </c>
      <c r="C705" s="166">
        <f>'10.  Administration Costs'!A71</f>
        <v>0</v>
      </c>
      <c r="D705" s="166">
        <f>'10.  Administration Costs'!B71</f>
        <v>0</v>
      </c>
      <c r="E705" s="166">
        <f>'10.  Administration Costs'!C71</f>
        <v>0</v>
      </c>
      <c r="F705" s="166">
        <f>'10.  Administration Costs'!D71</f>
        <v>0</v>
      </c>
      <c r="G705" s="169">
        <f>'10.  Administration Costs'!E71</f>
        <v>0</v>
      </c>
      <c r="H705" s="169">
        <f>'10.  Administration Costs'!F71</f>
        <v>0</v>
      </c>
      <c r="I705" s="169">
        <f>'10.  Administration Costs'!G71</f>
        <v>0</v>
      </c>
      <c r="J705" s="169">
        <f>'10.  Administration Costs'!H71</f>
        <v>0</v>
      </c>
      <c r="K705" s="359"/>
      <c r="L705" s="360"/>
    </row>
    <row r="706" spans="2:12" hidden="1" x14ac:dyDescent="0.2">
      <c r="B706" s="143">
        <f>'10.  Administration Costs'!I72</f>
        <v>0</v>
      </c>
      <c r="C706" s="166">
        <f>'10.  Administration Costs'!A72</f>
        <v>0</v>
      </c>
      <c r="D706" s="166">
        <f>'10.  Administration Costs'!B72</f>
        <v>0</v>
      </c>
      <c r="E706" s="166">
        <f>'10.  Administration Costs'!C72</f>
        <v>0</v>
      </c>
      <c r="F706" s="166">
        <f>'10.  Administration Costs'!D72</f>
        <v>0</v>
      </c>
      <c r="G706" s="169">
        <f>'10.  Administration Costs'!E72</f>
        <v>0</v>
      </c>
      <c r="H706" s="169">
        <f>'10.  Administration Costs'!F72</f>
        <v>0</v>
      </c>
      <c r="I706" s="169">
        <f>'10.  Administration Costs'!G72</f>
        <v>0</v>
      </c>
      <c r="J706" s="169">
        <f>'10.  Administration Costs'!H72</f>
        <v>0</v>
      </c>
      <c r="K706" s="359"/>
      <c r="L706" s="360"/>
    </row>
    <row r="707" spans="2:12" hidden="1" x14ac:dyDescent="0.2">
      <c r="B707" s="143">
        <f>'10.  Administration Costs'!I73</f>
        <v>0</v>
      </c>
      <c r="C707" s="166">
        <f>'10.  Administration Costs'!A73</f>
        <v>0</v>
      </c>
      <c r="D707" s="166">
        <f>'10.  Administration Costs'!B73</f>
        <v>0</v>
      </c>
      <c r="E707" s="166">
        <f>'10.  Administration Costs'!C73</f>
        <v>0</v>
      </c>
      <c r="F707" s="166">
        <f>'10.  Administration Costs'!D73</f>
        <v>0</v>
      </c>
      <c r="G707" s="169">
        <f>'10.  Administration Costs'!E73</f>
        <v>0</v>
      </c>
      <c r="H707" s="169">
        <f>'10.  Administration Costs'!F73</f>
        <v>0</v>
      </c>
      <c r="I707" s="169">
        <f>'10.  Administration Costs'!G73</f>
        <v>0</v>
      </c>
      <c r="J707" s="169">
        <f>'10.  Administration Costs'!H73</f>
        <v>0</v>
      </c>
      <c r="K707" s="359"/>
      <c r="L707" s="360"/>
    </row>
    <row r="708" spans="2:12" hidden="1" x14ac:dyDescent="0.2">
      <c r="B708" s="143">
        <f>'10.  Administration Costs'!I74</f>
        <v>0</v>
      </c>
      <c r="C708" s="166">
        <f>'10.  Administration Costs'!A74</f>
        <v>0</v>
      </c>
      <c r="D708" s="166">
        <f>'10.  Administration Costs'!B74</f>
        <v>0</v>
      </c>
      <c r="E708" s="166">
        <f>'10.  Administration Costs'!C74</f>
        <v>0</v>
      </c>
      <c r="F708" s="166">
        <f>'10.  Administration Costs'!D74</f>
        <v>0</v>
      </c>
      <c r="G708" s="169">
        <f>'10.  Administration Costs'!E74</f>
        <v>0</v>
      </c>
      <c r="H708" s="169">
        <f>'10.  Administration Costs'!F74</f>
        <v>0</v>
      </c>
      <c r="I708" s="169">
        <f>'10.  Administration Costs'!G74</f>
        <v>0</v>
      </c>
      <c r="J708" s="169">
        <f>'10.  Administration Costs'!H74</f>
        <v>0</v>
      </c>
      <c r="K708" s="359"/>
      <c r="L708" s="360"/>
    </row>
    <row r="709" spans="2:12" hidden="1" x14ac:dyDescent="0.2">
      <c r="B709" s="143">
        <f>'10.  Administration Costs'!I75</f>
        <v>0</v>
      </c>
      <c r="C709" s="166">
        <f>'10.  Administration Costs'!A75</f>
        <v>0</v>
      </c>
      <c r="D709" s="166">
        <f>'10.  Administration Costs'!B75</f>
        <v>0</v>
      </c>
      <c r="E709" s="166">
        <f>'10.  Administration Costs'!C75</f>
        <v>0</v>
      </c>
      <c r="F709" s="166">
        <f>'10.  Administration Costs'!D75</f>
        <v>0</v>
      </c>
      <c r="G709" s="169">
        <f>'10.  Administration Costs'!E75</f>
        <v>0</v>
      </c>
      <c r="H709" s="169">
        <f>'10.  Administration Costs'!F75</f>
        <v>0</v>
      </c>
      <c r="I709" s="169">
        <f>'10.  Administration Costs'!G75</f>
        <v>0</v>
      </c>
      <c r="J709" s="169">
        <f>'10.  Administration Costs'!H75</f>
        <v>0</v>
      </c>
      <c r="K709" s="359"/>
      <c r="L709" s="360"/>
    </row>
    <row r="710" spans="2:12" hidden="1" x14ac:dyDescent="0.2">
      <c r="B710" s="143">
        <f>'10.  Administration Costs'!I76</f>
        <v>0</v>
      </c>
      <c r="C710" s="166">
        <f>'10.  Administration Costs'!A76</f>
        <v>0</v>
      </c>
      <c r="D710" s="166">
        <f>'10.  Administration Costs'!B76</f>
        <v>0</v>
      </c>
      <c r="E710" s="166">
        <f>'10.  Administration Costs'!C76</f>
        <v>0</v>
      </c>
      <c r="F710" s="166">
        <f>'10.  Administration Costs'!D76</f>
        <v>0</v>
      </c>
      <c r="G710" s="169">
        <f>'10.  Administration Costs'!E76</f>
        <v>0</v>
      </c>
      <c r="H710" s="169">
        <f>'10.  Administration Costs'!F76</f>
        <v>0</v>
      </c>
      <c r="I710" s="169">
        <f>'10.  Administration Costs'!G76</f>
        <v>0</v>
      </c>
      <c r="J710" s="169">
        <f>'10.  Administration Costs'!H76</f>
        <v>0</v>
      </c>
      <c r="K710" s="359"/>
      <c r="L710" s="360"/>
    </row>
    <row r="711" spans="2:12" hidden="1" x14ac:dyDescent="0.2">
      <c r="B711" s="143">
        <f>'10.  Administration Costs'!I77</f>
        <v>0</v>
      </c>
      <c r="C711" s="166">
        <f>'10.  Administration Costs'!A77</f>
        <v>0</v>
      </c>
      <c r="D711" s="166">
        <f>'10.  Administration Costs'!B77</f>
        <v>0</v>
      </c>
      <c r="E711" s="166">
        <f>'10.  Administration Costs'!C77</f>
        <v>0</v>
      </c>
      <c r="F711" s="166">
        <f>'10.  Administration Costs'!D77</f>
        <v>0</v>
      </c>
      <c r="G711" s="169">
        <f>'10.  Administration Costs'!E77</f>
        <v>0</v>
      </c>
      <c r="H711" s="169">
        <f>'10.  Administration Costs'!F77</f>
        <v>0</v>
      </c>
      <c r="I711" s="169">
        <f>'10.  Administration Costs'!G77</f>
        <v>0</v>
      </c>
      <c r="J711" s="169">
        <f>'10.  Administration Costs'!H77</f>
        <v>0</v>
      </c>
      <c r="K711" s="359"/>
      <c r="L711" s="360"/>
    </row>
    <row r="712" spans="2:12" hidden="1" x14ac:dyDescent="0.2">
      <c r="B712" s="143">
        <f>'10.  Administration Costs'!I78</f>
        <v>0</v>
      </c>
      <c r="C712" s="166">
        <f>'10.  Administration Costs'!A78</f>
        <v>0</v>
      </c>
      <c r="D712" s="166">
        <f>'10.  Administration Costs'!B78</f>
        <v>0</v>
      </c>
      <c r="E712" s="166">
        <f>'10.  Administration Costs'!C78</f>
        <v>0</v>
      </c>
      <c r="F712" s="166">
        <f>'10.  Administration Costs'!D78</f>
        <v>0</v>
      </c>
      <c r="G712" s="169">
        <f>'10.  Administration Costs'!E78</f>
        <v>0</v>
      </c>
      <c r="H712" s="169">
        <f>'10.  Administration Costs'!F78</f>
        <v>0</v>
      </c>
      <c r="I712" s="169">
        <f>'10.  Administration Costs'!G78</f>
        <v>0</v>
      </c>
      <c r="J712" s="169">
        <f>'10.  Administration Costs'!H78</f>
        <v>0</v>
      </c>
      <c r="K712" s="359"/>
      <c r="L712" s="360"/>
    </row>
    <row r="713" spans="2:12" hidden="1" x14ac:dyDescent="0.2">
      <c r="B713" s="143">
        <f>'10.  Administration Costs'!I79</f>
        <v>0</v>
      </c>
      <c r="C713" s="166">
        <f>'10.  Administration Costs'!A79</f>
        <v>0</v>
      </c>
      <c r="D713" s="166">
        <f>'10.  Administration Costs'!B79</f>
        <v>0</v>
      </c>
      <c r="E713" s="166">
        <f>'10.  Administration Costs'!C79</f>
        <v>0</v>
      </c>
      <c r="F713" s="166">
        <f>'10.  Administration Costs'!D79</f>
        <v>0</v>
      </c>
      <c r="G713" s="169">
        <f>'10.  Administration Costs'!E79</f>
        <v>0</v>
      </c>
      <c r="H713" s="169">
        <f>'10.  Administration Costs'!F79</f>
        <v>0</v>
      </c>
      <c r="I713" s="169">
        <f>'10.  Administration Costs'!G79</f>
        <v>0</v>
      </c>
      <c r="J713" s="169">
        <f>'10.  Administration Costs'!H79</f>
        <v>0</v>
      </c>
      <c r="K713" s="359"/>
      <c r="L713" s="360"/>
    </row>
    <row r="714" spans="2:12" hidden="1" x14ac:dyDescent="0.2">
      <c r="B714" s="143">
        <f>'10.  Administration Costs'!I80</f>
        <v>0</v>
      </c>
      <c r="C714" s="166">
        <f>'10.  Administration Costs'!A80</f>
        <v>0</v>
      </c>
      <c r="D714" s="166">
        <f>'10.  Administration Costs'!B80</f>
        <v>0</v>
      </c>
      <c r="E714" s="166">
        <f>'10.  Administration Costs'!C80</f>
        <v>0</v>
      </c>
      <c r="F714" s="166">
        <f>'10.  Administration Costs'!D80</f>
        <v>0</v>
      </c>
      <c r="G714" s="169">
        <f>'10.  Administration Costs'!E80</f>
        <v>0</v>
      </c>
      <c r="H714" s="169">
        <f>'10.  Administration Costs'!F80</f>
        <v>0</v>
      </c>
      <c r="I714" s="169">
        <f>'10.  Administration Costs'!G80</f>
        <v>0</v>
      </c>
      <c r="J714" s="169">
        <f>'10.  Administration Costs'!H80</f>
        <v>0</v>
      </c>
      <c r="K714" s="359"/>
      <c r="L714" s="360"/>
    </row>
    <row r="715" spans="2:12" hidden="1" x14ac:dyDescent="0.2">
      <c r="B715" s="143">
        <f>'10.  Administration Costs'!I81</f>
        <v>0</v>
      </c>
      <c r="C715" s="166">
        <f>'10.  Administration Costs'!A81</f>
        <v>0</v>
      </c>
      <c r="D715" s="166">
        <f>'10.  Administration Costs'!B81</f>
        <v>0</v>
      </c>
      <c r="E715" s="166">
        <f>'10.  Administration Costs'!C81</f>
        <v>0</v>
      </c>
      <c r="F715" s="166">
        <f>'10.  Administration Costs'!D81</f>
        <v>0</v>
      </c>
      <c r="G715" s="169">
        <f>'10.  Administration Costs'!E81</f>
        <v>0</v>
      </c>
      <c r="H715" s="169">
        <f>'10.  Administration Costs'!F81</f>
        <v>0</v>
      </c>
      <c r="I715" s="169">
        <f>'10.  Administration Costs'!G81</f>
        <v>0</v>
      </c>
      <c r="J715" s="169">
        <f>'10.  Administration Costs'!H81</f>
        <v>0</v>
      </c>
      <c r="K715" s="359"/>
      <c r="L715" s="360"/>
    </row>
    <row r="716" spans="2:12" hidden="1" x14ac:dyDescent="0.2">
      <c r="B716" s="143">
        <f>'10.  Administration Costs'!I82</f>
        <v>0</v>
      </c>
      <c r="C716" s="166">
        <f>'10.  Administration Costs'!A82</f>
        <v>0</v>
      </c>
      <c r="D716" s="166">
        <f>'10.  Administration Costs'!B82</f>
        <v>0</v>
      </c>
      <c r="E716" s="166">
        <f>'10.  Administration Costs'!C82</f>
        <v>0</v>
      </c>
      <c r="F716" s="166">
        <f>'10.  Administration Costs'!D82</f>
        <v>0</v>
      </c>
      <c r="G716" s="169">
        <f>'10.  Administration Costs'!E82</f>
        <v>0</v>
      </c>
      <c r="H716" s="169">
        <f>'10.  Administration Costs'!F82</f>
        <v>0</v>
      </c>
      <c r="I716" s="169">
        <f>'10.  Administration Costs'!G82</f>
        <v>0</v>
      </c>
      <c r="J716" s="169">
        <f>'10.  Administration Costs'!H82</f>
        <v>0</v>
      </c>
      <c r="K716" s="359"/>
      <c r="L716" s="360"/>
    </row>
    <row r="717" spans="2:12" hidden="1" x14ac:dyDescent="0.2">
      <c r="B717" s="143">
        <f>'10.  Administration Costs'!I83</f>
        <v>0</v>
      </c>
      <c r="C717" s="166">
        <f>'10.  Administration Costs'!A83</f>
        <v>0</v>
      </c>
      <c r="D717" s="166">
        <f>'10.  Administration Costs'!B83</f>
        <v>0</v>
      </c>
      <c r="E717" s="166">
        <f>'10.  Administration Costs'!C83</f>
        <v>0</v>
      </c>
      <c r="F717" s="166">
        <f>'10.  Administration Costs'!D83</f>
        <v>0</v>
      </c>
      <c r="G717" s="169">
        <f>'10.  Administration Costs'!E83</f>
        <v>0</v>
      </c>
      <c r="H717" s="169">
        <f>'10.  Administration Costs'!F83</f>
        <v>0</v>
      </c>
      <c r="I717" s="169">
        <f>'10.  Administration Costs'!G83</f>
        <v>0</v>
      </c>
      <c r="J717" s="169">
        <f>'10.  Administration Costs'!H83</f>
        <v>0</v>
      </c>
      <c r="K717" s="359"/>
      <c r="L717" s="360"/>
    </row>
    <row r="718" spans="2:12" hidden="1" x14ac:dyDescent="0.2">
      <c r="B718" s="143">
        <f>'10.  Administration Costs'!I84</f>
        <v>0</v>
      </c>
      <c r="C718" s="166">
        <f>'10.  Administration Costs'!A84</f>
        <v>0</v>
      </c>
      <c r="D718" s="166">
        <f>'10.  Administration Costs'!B84</f>
        <v>0</v>
      </c>
      <c r="E718" s="166">
        <f>'10.  Administration Costs'!C84</f>
        <v>0</v>
      </c>
      <c r="F718" s="166">
        <f>'10.  Administration Costs'!D84</f>
        <v>0</v>
      </c>
      <c r="G718" s="169">
        <f>'10.  Administration Costs'!E84</f>
        <v>0</v>
      </c>
      <c r="H718" s="169">
        <f>'10.  Administration Costs'!F84</f>
        <v>0</v>
      </c>
      <c r="I718" s="169">
        <f>'10.  Administration Costs'!G84</f>
        <v>0</v>
      </c>
      <c r="J718" s="169">
        <f>'10.  Administration Costs'!H84</f>
        <v>0</v>
      </c>
      <c r="K718" s="359"/>
      <c r="L718" s="360"/>
    </row>
    <row r="719" spans="2:12" hidden="1" x14ac:dyDescent="0.2">
      <c r="B719" s="143">
        <f>'10.  Administration Costs'!I85</f>
        <v>0</v>
      </c>
      <c r="C719" s="166">
        <f>'10.  Administration Costs'!A85</f>
        <v>0</v>
      </c>
      <c r="D719" s="166">
        <f>'10.  Administration Costs'!B85</f>
        <v>0</v>
      </c>
      <c r="E719" s="166">
        <f>'10.  Administration Costs'!C85</f>
        <v>0</v>
      </c>
      <c r="F719" s="166">
        <f>'10.  Administration Costs'!D85</f>
        <v>0</v>
      </c>
      <c r="G719" s="169">
        <f>'10.  Administration Costs'!E85</f>
        <v>0</v>
      </c>
      <c r="H719" s="169">
        <f>'10.  Administration Costs'!F85</f>
        <v>0</v>
      </c>
      <c r="I719" s="169">
        <f>'10.  Administration Costs'!G85</f>
        <v>0</v>
      </c>
      <c r="J719" s="169">
        <f>'10.  Administration Costs'!H85</f>
        <v>0</v>
      </c>
      <c r="K719" s="359"/>
      <c r="L719" s="360"/>
    </row>
    <row r="720" spans="2:12" hidden="1" x14ac:dyDescent="0.2">
      <c r="B720" s="143">
        <f>'10.  Administration Costs'!I86</f>
        <v>0</v>
      </c>
      <c r="C720" s="166">
        <f>'10.  Administration Costs'!A86</f>
        <v>0</v>
      </c>
      <c r="D720" s="166">
        <f>'10.  Administration Costs'!B86</f>
        <v>0</v>
      </c>
      <c r="E720" s="166">
        <f>'10.  Administration Costs'!C86</f>
        <v>0</v>
      </c>
      <c r="F720" s="166">
        <f>'10.  Administration Costs'!D86</f>
        <v>0</v>
      </c>
      <c r="G720" s="169">
        <f>'10.  Administration Costs'!E86</f>
        <v>0</v>
      </c>
      <c r="H720" s="169">
        <f>'10.  Administration Costs'!F86</f>
        <v>0</v>
      </c>
      <c r="I720" s="169">
        <f>'10.  Administration Costs'!G86</f>
        <v>0</v>
      </c>
      <c r="J720" s="169">
        <f>'10.  Administration Costs'!H86</f>
        <v>0</v>
      </c>
      <c r="K720" s="359"/>
      <c r="L720" s="360"/>
    </row>
    <row r="721" spans="2:12" hidden="1" x14ac:dyDescent="0.2">
      <c r="B721" s="143">
        <f>'10.  Administration Costs'!I87</f>
        <v>0</v>
      </c>
      <c r="C721" s="166">
        <f>'10.  Administration Costs'!A87</f>
        <v>0</v>
      </c>
      <c r="D721" s="166">
        <f>'10.  Administration Costs'!B87</f>
        <v>0</v>
      </c>
      <c r="E721" s="166">
        <f>'10.  Administration Costs'!C87</f>
        <v>0</v>
      </c>
      <c r="F721" s="166">
        <f>'10.  Administration Costs'!D87</f>
        <v>0</v>
      </c>
      <c r="G721" s="169">
        <f>'10.  Administration Costs'!E87</f>
        <v>0</v>
      </c>
      <c r="H721" s="169">
        <f>'10.  Administration Costs'!F87</f>
        <v>0</v>
      </c>
      <c r="I721" s="169">
        <f>'10.  Administration Costs'!G87</f>
        <v>0</v>
      </c>
      <c r="J721" s="169">
        <f>'10.  Administration Costs'!H87</f>
        <v>0</v>
      </c>
      <c r="K721" s="359"/>
      <c r="L721" s="360"/>
    </row>
    <row r="722" spans="2:12" hidden="1" x14ac:dyDescent="0.2">
      <c r="B722" s="143">
        <f>'10.  Administration Costs'!I88</f>
        <v>0</v>
      </c>
      <c r="C722" s="166">
        <f>'10.  Administration Costs'!A88</f>
        <v>0</v>
      </c>
      <c r="D722" s="166">
        <f>'10.  Administration Costs'!B88</f>
        <v>0</v>
      </c>
      <c r="E722" s="166">
        <f>'10.  Administration Costs'!C88</f>
        <v>0</v>
      </c>
      <c r="F722" s="166">
        <f>'10.  Administration Costs'!D88</f>
        <v>0</v>
      </c>
      <c r="G722" s="169">
        <f>'10.  Administration Costs'!E88</f>
        <v>0</v>
      </c>
      <c r="H722" s="169">
        <f>'10.  Administration Costs'!F88</f>
        <v>0</v>
      </c>
      <c r="I722" s="169">
        <f>'10.  Administration Costs'!G88</f>
        <v>0</v>
      </c>
      <c r="J722" s="169">
        <f>'10.  Administration Costs'!H88</f>
        <v>0</v>
      </c>
      <c r="K722" s="359"/>
      <c r="L722" s="360"/>
    </row>
    <row r="723" spans="2:12" hidden="1" x14ac:dyDescent="0.2">
      <c r="B723" s="143">
        <f>'10.  Administration Costs'!I89</f>
        <v>0</v>
      </c>
      <c r="C723" s="166">
        <f>'10.  Administration Costs'!A89</f>
        <v>0</v>
      </c>
      <c r="D723" s="166">
        <f>'10.  Administration Costs'!B89</f>
        <v>0</v>
      </c>
      <c r="E723" s="166">
        <f>'10.  Administration Costs'!C89</f>
        <v>0</v>
      </c>
      <c r="F723" s="166">
        <f>'10.  Administration Costs'!D89</f>
        <v>0</v>
      </c>
      <c r="G723" s="169">
        <f>'10.  Administration Costs'!E89</f>
        <v>0</v>
      </c>
      <c r="H723" s="169">
        <f>'10.  Administration Costs'!F89</f>
        <v>0</v>
      </c>
      <c r="I723" s="169">
        <f>'10.  Administration Costs'!G89</f>
        <v>0</v>
      </c>
      <c r="J723" s="169">
        <f>'10.  Administration Costs'!H89</f>
        <v>0</v>
      </c>
      <c r="K723" s="359"/>
      <c r="L723" s="360"/>
    </row>
    <row r="724" spans="2:12" hidden="1" x14ac:dyDescent="0.2">
      <c r="B724" s="143">
        <f>'10.  Administration Costs'!I90</f>
        <v>0</v>
      </c>
      <c r="C724" s="166">
        <f>'10.  Administration Costs'!A90</f>
        <v>0</v>
      </c>
      <c r="D724" s="166">
        <f>'10.  Administration Costs'!B90</f>
        <v>0</v>
      </c>
      <c r="E724" s="166">
        <f>'10.  Administration Costs'!C90</f>
        <v>0</v>
      </c>
      <c r="F724" s="166">
        <f>'10.  Administration Costs'!D90</f>
        <v>0</v>
      </c>
      <c r="G724" s="169">
        <f>'10.  Administration Costs'!E90</f>
        <v>0</v>
      </c>
      <c r="H724" s="169">
        <f>'10.  Administration Costs'!F90</f>
        <v>0</v>
      </c>
      <c r="I724" s="169">
        <f>'10.  Administration Costs'!G90</f>
        <v>0</v>
      </c>
      <c r="J724" s="169">
        <f>'10.  Administration Costs'!H90</f>
        <v>0</v>
      </c>
      <c r="K724" s="359"/>
      <c r="L724" s="360"/>
    </row>
    <row r="725" spans="2:12" hidden="1" x14ac:dyDescent="0.2">
      <c r="B725" s="143">
        <f>'10.  Administration Costs'!I91</f>
        <v>0</v>
      </c>
      <c r="C725" s="166">
        <f>'10.  Administration Costs'!A91</f>
        <v>0</v>
      </c>
      <c r="D725" s="166">
        <f>'10.  Administration Costs'!B91</f>
        <v>0</v>
      </c>
      <c r="E725" s="166">
        <f>'10.  Administration Costs'!C91</f>
        <v>0</v>
      </c>
      <c r="F725" s="166">
        <f>'10.  Administration Costs'!D91</f>
        <v>0</v>
      </c>
      <c r="G725" s="169">
        <f>'10.  Administration Costs'!E91</f>
        <v>0</v>
      </c>
      <c r="H725" s="169">
        <f>'10.  Administration Costs'!F91</f>
        <v>0</v>
      </c>
      <c r="I725" s="169">
        <f>'10.  Administration Costs'!G91</f>
        <v>0</v>
      </c>
      <c r="J725" s="169">
        <f>'10.  Administration Costs'!H91</f>
        <v>0</v>
      </c>
      <c r="K725" s="359"/>
      <c r="L725" s="360"/>
    </row>
    <row r="726" spans="2:12" hidden="1" x14ac:dyDescent="0.2">
      <c r="B726" s="143">
        <f>'10.  Administration Costs'!I92</f>
        <v>0</v>
      </c>
      <c r="C726" s="166">
        <f>'10.  Administration Costs'!A92</f>
        <v>0</v>
      </c>
      <c r="D726" s="166">
        <f>'10.  Administration Costs'!B92</f>
        <v>0</v>
      </c>
      <c r="E726" s="166">
        <f>'10.  Administration Costs'!C92</f>
        <v>0</v>
      </c>
      <c r="F726" s="166">
        <f>'10.  Administration Costs'!D92</f>
        <v>0</v>
      </c>
      <c r="G726" s="169">
        <f>'10.  Administration Costs'!E92</f>
        <v>0</v>
      </c>
      <c r="H726" s="169">
        <f>'10.  Administration Costs'!F92</f>
        <v>0</v>
      </c>
      <c r="I726" s="169">
        <f>'10.  Administration Costs'!G92</f>
        <v>0</v>
      </c>
      <c r="J726" s="169">
        <f>'10.  Administration Costs'!H92</f>
        <v>0</v>
      </c>
      <c r="K726" s="359"/>
      <c r="L726" s="360"/>
    </row>
    <row r="727" spans="2:12" hidden="1" x14ac:dyDescent="0.2">
      <c r="B727" s="143">
        <f>'10.  Administration Costs'!I93</f>
        <v>0</v>
      </c>
      <c r="C727" s="166">
        <f>'10.  Administration Costs'!A93</f>
        <v>0</v>
      </c>
      <c r="D727" s="166">
        <f>'10.  Administration Costs'!B93</f>
        <v>0</v>
      </c>
      <c r="E727" s="166">
        <f>'10.  Administration Costs'!C93</f>
        <v>0</v>
      </c>
      <c r="F727" s="166">
        <f>'10.  Administration Costs'!D93</f>
        <v>0</v>
      </c>
      <c r="G727" s="169">
        <f>'10.  Administration Costs'!E93</f>
        <v>0</v>
      </c>
      <c r="H727" s="169">
        <f>'10.  Administration Costs'!F93</f>
        <v>0</v>
      </c>
      <c r="I727" s="169">
        <f>'10.  Administration Costs'!G93</f>
        <v>0</v>
      </c>
      <c r="J727" s="169">
        <f>'10.  Administration Costs'!H93</f>
        <v>0</v>
      </c>
      <c r="K727" s="359"/>
      <c r="L727" s="360"/>
    </row>
    <row r="728" spans="2:12" hidden="1" x14ac:dyDescent="0.2">
      <c r="B728" s="143">
        <f>'10.  Administration Costs'!I94</f>
        <v>0</v>
      </c>
      <c r="C728" s="166">
        <f>'10.  Administration Costs'!A94</f>
        <v>0</v>
      </c>
      <c r="D728" s="166">
        <f>'10.  Administration Costs'!B94</f>
        <v>0</v>
      </c>
      <c r="E728" s="166">
        <f>'10.  Administration Costs'!C94</f>
        <v>0</v>
      </c>
      <c r="F728" s="166">
        <f>'10.  Administration Costs'!D94</f>
        <v>0</v>
      </c>
      <c r="G728" s="169">
        <f>'10.  Administration Costs'!E94</f>
        <v>0</v>
      </c>
      <c r="H728" s="169">
        <f>'10.  Administration Costs'!F94</f>
        <v>0</v>
      </c>
      <c r="I728" s="169">
        <f>'10.  Administration Costs'!G94</f>
        <v>0</v>
      </c>
      <c r="J728" s="169">
        <f>'10.  Administration Costs'!H94</f>
        <v>0</v>
      </c>
      <c r="K728" s="359"/>
      <c r="L728" s="360"/>
    </row>
    <row r="729" spans="2:12" hidden="1" x14ac:dyDescent="0.2">
      <c r="B729" s="143">
        <f>'10.  Administration Costs'!I95</f>
        <v>0</v>
      </c>
      <c r="C729" s="166">
        <f>'10.  Administration Costs'!A95</f>
        <v>0</v>
      </c>
      <c r="D729" s="166">
        <f>'10.  Administration Costs'!B95</f>
        <v>0</v>
      </c>
      <c r="E729" s="166">
        <f>'10.  Administration Costs'!C95</f>
        <v>0</v>
      </c>
      <c r="F729" s="166">
        <f>'10.  Administration Costs'!D95</f>
        <v>0</v>
      </c>
      <c r="G729" s="169">
        <f>'10.  Administration Costs'!E95</f>
        <v>0</v>
      </c>
      <c r="H729" s="169">
        <f>'10.  Administration Costs'!F95</f>
        <v>0</v>
      </c>
      <c r="I729" s="169">
        <f>'10.  Administration Costs'!G95</f>
        <v>0</v>
      </c>
      <c r="J729" s="169">
        <f>'10.  Administration Costs'!H95</f>
        <v>0</v>
      </c>
      <c r="K729" s="359"/>
      <c r="L729" s="360"/>
    </row>
    <row r="730" spans="2:12" hidden="1" x14ac:dyDescent="0.2">
      <c r="B730" s="143">
        <f>'10.  Administration Costs'!I96</f>
        <v>0</v>
      </c>
      <c r="C730" s="166">
        <f>'10.  Administration Costs'!A96</f>
        <v>0</v>
      </c>
      <c r="D730" s="166">
        <f>'10.  Administration Costs'!B96</f>
        <v>0</v>
      </c>
      <c r="E730" s="166">
        <f>'10.  Administration Costs'!C96</f>
        <v>0</v>
      </c>
      <c r="F730" s="166">
        <f>'10.  Administration Costs'!D96</f>
        <v>0</v>
      </c>
      <c r="G730" s="169">
        <f>'10.  Administration Costs'!E96</f>
        <v>0</v>
      </c>
      <c r="H730" s="169">
        <f>'10.  Administration Costs'!F96</f>
        <v>0</v>
      </c>
      <c r="I730" s="169">
        <f>'10.  Administration Costs'!G96</f>
        <v>0</v>
      </c>
      <c r="J730" s="169">
        <f>'10.  Administration Costs'!H96</f>
        <v>0</v>
      </c>
      <c r="K730" s="359"/>
      <c r="L730" s="360"/>
    </row>
    <row r="731" spans="2:12" hidden="1" x14ac:dyDescent="0.2">
      <c r="B731" s="143">
        <f>'10.  Administration Costs'!I97</f>
        <v>0</v>
      </c>
      <c r="C731" s="166">
        <f>'10.  Administration Costs'!A97</f>
        <v>0</v>
      </c>
      <c r="D731" s="166">
        <f>'10.  Administration Costs'!B97</f>
        <v>0</v>
      </c>
      <c r="E731" s="166">
        <f>'10.  Administration Costs'!C97</f>
        <v>0</v>
      </c>
      <c r="F731" s="166">
        <f>'10.  Administration Costs'!D97</f>
        <v>0</v>
      </c>
      <c r="G731" s="169">
        <f>'10.  Administration Costs'!E97</f>
        <v>0</v>
      </c>
      <c r="H731" s="169">
        <f>'10.  Administration Costs'!F97</f>
        <v>0</v>
      </c>
      <c r="I731" s="169">
        <f>'10.  Administration Costs'!G97</f>
        <v>0</v>
      </c>
      <c r="J731" s="169">
        <f>'10.  Administration Costs'!H97</f>
        <v>0</v>
      </c>
      <c r="K731" s="359"/>
      <c r="L731" s="360"/>
    </row>
    <row r="732" spans="2:12" hidden="1" x14ac:dyDescent="0.2">
      <c r="B732" s="143">
        <f>'10.  Administration Costs'!I98</f>
        <v>0</v>
      </c>
      <c r="C732" s="166">
        <f>'10.  Administration Costs'!A98</f>
        <v>0</v>
      </c>
      <c r="D732" s="166">
        <f>'10.  Administration Costs'!B98</f>
        <v>0</v>
      </c>
      <c r="E732" s="166">
        <f>'10.  Administration Costs'!C98</f>
        <v>0</v>
      </c>
      <c r="F732" s="166">
        <f>'10.  Administration Costs'!D98</f>
        <v>0</v>
      </c>
      <c r="G732" s="169">
        <f>'10.  Administration Costs'!E98</f>
        <v>0</v>
      </c>
      <c r="H732" s="169">
        <f>'10.  Administration Costs'!F98</f>
        <v>0</v>
      </c>
      <c r="I732" s="169">
        <f>'10.  Administration Costs'!G98</f>
        <v>0</v>
      </c>
      <c r="J732" s="169">
        <f>'10.  Administration Costs'!H98</f>
        <v>0</v>
      </c>
      <c r="K732" s="359"/>
      <c r="L732" s="360"/>
    </row>
    <row r="733" spans="2:12" hidden="1" x14ac:dyDescent="0.2">
      <c r="B733" s="143">
        <f>'10.  Administration Costs'!I99</f>
        <v>0</v>
      </c>
      <c r="C733" s="166">
        <f>'10.  Administration Costs'!A99</f>
        <v>0</v>
      </c>
      <c r="D733" s="166">
        <f>'10.  Administration Costs'!B99</f>
        <v>0</v>
      </c>
      <c r="E733" s="166">
        <f>'10.  Administration Costs'!C99</f>
        <v>0</v>
      </c>
      <c r="F733" s="166">
        <f>'10.  Administration Costs'!D99</f>
        <v>0</v>
      </c>
      <c r="G733" s="169">
        <f>'10.  Administration Costs'!E99</f>
        <v>0</v>
      </c>
      <c r="H733" s="169">
        <f>'10.  Administration Costs'!F99</f>
        <v>0</v>
      </c>
      <c r="I733" s="169">
        <f>'10.  Administration Costs'!G99</f>
        <v>0</v>
      </c>
      <c r="J733" s="169">
        <f>'10.  Administration Costs'!H99</f>
        <v>0</v>
      </c>
      <c r="K733" s="359"/>
      <c r="L733" s="360"/>
    </row>
    <row r="734" spans="2:12" hidden="1" x14ac:dyDescent="0.2">
      <c r="B734" s="143">
        <f>'10.  Administration Costs'!I100</f>
        <v>0</v>
      </c>
      <c r="C734" s="166">
        <f>'10.  Administration Costs'!A100</f>
        <v>0</v>
      </c>
      <c r="D734" s="166">
        <f>'10.  Administration Costs'!B100</f>
        <v>0</v>
      </c>
      <c r="E734" s="166">
        <f>'10.  Administration Costs'!C100</f>
        <v>0</v>
      </c>
      <c r="F734" s="166">
        <f>'10.  Administration Costs'!D100</f>
        <v>0</v>
      </c>
      <c r="G734" s="169">
        <f>'10.  Administration Costs'!E100</f>
        <v>0</v>
      </c>
      <c r="H734" s="169">
        <f>'10.  Administration Costs'!F100</f>
        <v>0</v>
      </c>
      <c r="I734" s="169">
        <f>'10.  Administration Costs'!G100</f>
        <v>0</v>
      </c>
      <c r="J734" s="169">
        <f>'10.  Administration Costs'!H100</f>
        <v>0</v>
      </c>
      <c r="K734" s="359"/>
      <c r="L734" s="360"/>
    </row>
    <row r="735" spans="2:12" hidden="1" x14ac:dyDescent="0.2">
      <c r="B735" s="143">
        <f>'10.  Administration Costs'!I101</f>
        <v>0</v>
      </c>
      <c r="C735" s="166">
        <f>'10.  Administration Costs'!A101</f>
        <v>0</v>
      </c>
      <c r="D735" s="166">
        <f>'10.  Administration Costs'!B101</f>
        <v>0</v>
      </c>
      <c r="E735" s="166">
        <f>'10.  Administration Costs'!C101</f>
        <v>0</v>
      </c>
      <c r="F735" s="166">
        <f>'10.  Administration Costs'!D101</f>
        <v>0</v>
      </c>
      <c r="G735" s="169">
        <f>'10.  Administration Costs'!E101</f>
        <v>0</v>
      </c>
      <c r="H735" s="169">
        <f>'10.  Administration Costs'!F101</f>
        <v>0</v>
      </c>
      <c r="I735" s="169">
        <f>'10.  Administration Costs'!G101</f>
        <v>0</v>
      </c>
      <c r="J735" s="169">
        <f>'10.  Administration Costs'!H101</f>
        <v>0</v>
      </c>
      <c r="K735" s="359"/>
      <c r="L735" s="360"/>
    </row>
    <row r="736" spans="2:12" hidden="1" x14ac:dyDescent="0.2">
      <c r="B736" s="143">
        <f>'10.  Administration Costs'!I102</f>
        <v>0</v>
      </c>
      <c r="C736" s="166">
        <f>'10.  Administration Costs'!A102</f>
        <v>0</v>
      </c>
      <c r="D736" s="166">
        <f>'10.  Administration Costs'!B102</f>
        <v>0</v>
      </c>
      <c r="E736" s="166">
        <f>'10.  Administration Costs'!C102</f>
        <v>0</v>
      </c>
      <c r="F736" s="166">
        <f>'10.  Administration Costs'!D102</f>
        <v>0</v>
      </c>
      <c r="G736" s="169">
        <f>'10.  Administration Costs'!E102</f>
        <v>0</v>
      </c>
      <c r="H736" s="169">
        <f>'10.  Administration Costs'!F102</f>
        <v>0</v>
      </c>
      <c r="I736" s="169">
        <f>'10.  Administration Costs'!G102</f>
        <v>0</v>
      </c>
      <c r="J736" s="169">
        <f>'10.  Administration Costs'!H102</f>
        <v>0</v>
      </c>
      <c r="K736" s="359"/>
      <c r="L736" s="360"/>
    </row>
    <row r="737" spans="2:16" hidden="1" x14ac:dyDescent="0.2">
      <c r="B737" s="143">
        <f>'10.  Administration Costs'!I103</f>
        <v>0</v>
      </c>
      <c r="C737" s="166">
        <f>'10.  Administration Costs'!A103</f>
        <v>0</v>
      </c>
      <c r="D737" s="166">
        <f>'10.  Administration Costs'!B103</f>
        <v>0</v>
      </c>
      <c r="E737" s="166">
        <f>'10.  Administration Costs'!C103</f>
        <v>0</v>
      </c>
      <c r="F737" s="166">
        <f>'10.  Administration Costs'!D103</f>
        <v>0</v>
      </c>
      <c r="G737" s="169">
        <f>'10.  Administration Costs'!E103</f>
        <v>0</v>
      </c>
      <c r="H737" s="169">
        <f>'10.  Administration Costs'!F103</f>
        <v>0</v>
      </c>
      <c r="I737" s="169">
        <f>'10.  Administration Costs'!G103</f>
        <v>0</v>
      </c>
      <c r="J737" s="169">
        <f>'10.  Administration Costs'!H103</f>
        <v>0</v>
      </c>
      <c r="K737" s="359"/>
      <c r="L737" s="360"/>
    </row>
    <row r="738" spans="2:16" hidden="1" x14ac:dyDescent="0.2">
      <c r="B738" s="143">
        <f>'10.  Administration Costs'!I104</f>
        <v>0</v>
      </c>
      <c r="C738" s="166">
        <f>'10.  Administration Costs'!A104</f>
        <v>0</v>
      </c>
      <c r="D738" s="166">
        <f>'10.  Administration Costs'!B104</f>
        <v>0</v>
      </c>
      <c r="E738" s="166">
        <f>'10.  Administration Costs'!C104</f>
        <v>0</v>
      </c>
      <c r="F738" s="166">
        <f>'10.  Administration Costs'!D104</f>
        <v>0</v>
      </c>
      <c r="G738" s="169">
        <f>'10.  Administration Costs'!E104</f>
        <v>0</v>
      </c>
      <c r="H738" s="169">
        <f>'10.  Administration Costs'!F104</f>
        <v>0</v>
      </c>
      <c r="I738" s="169">
        <f>'10.  Administration Costs'!G104</f>
        <v>0</v>
      </c>
      <c r="J738" s="169">
        <f>'10.  Administration Costs'!H104</f>
        <v>0</v>
      </c>
      <c r="K738" s="359"/>
      <c r="L738" s="360"/>
    </row>
    <row r="739" spans="2:16" hidden="1" x14ac:dyDescent="0.2">
      <c r="B739" s="143">
        <f>'10.  Administration Costs'!I105</f>
        <v>0</v>
      </c>
      <c r="C739" s="166">
        <f>'10.  Administration Costs'!A105</f>
        <v>0</v>
      </c>
      <c r="D739" s="166">
        <f>'10.  Administration Costs'!B105</f>
        <v>0</v>
      </c>
      <c r="E739" s="166">
        <f>'10.  Administration Costs'!C105</f>
        <v>0</v>
      </c>
      <c r="F739" s="166">
        <f>'10.  Administration Costs'!D105</f>
        <v>0</v>
      </c>
      <c r="G739" s="169">
        <f>'10.  Administration Costs'!E105</f>
        <v>0</v>
      </c>
      <c r="H739" s="169">
        <f>'10.  Administration Costs'!F105</f>
        <v>0</v>
      </c>
      <c r="I739" s="169">
        <f>'10.  Administration Costs'!G105</f>
        <v>0</v>
      </c>
      <c r="J739" s="169">
        <f>'10.  Administration Costs'!H105</f>
        <v>0</v>
      </c>
      <c r="K739" s="359"/>
      <c r="L739" s="360"/>
    </row>
    <row r="740" spans="2:16" hidden="1" x14ac:dyDescent="0.2">
      <c r="B740" s="143">
        <f>'10.  Administration Costs'!I106</f>
        <v>0</v>
      </c>
      <c r="C740" s="166">
        <f>'10.  Administration Costs'!A106</f>
        <v>0</v>
      </c>
      <c r="D740" s="166">
        <f>'10.  Administration Costs'!B106</f>
        <v>0</v>
      </c>
      <c r="E740" s="166">
        <f>'10.  Administration Costs'!C106</f>
        <v>0</v>
      </c>
      <c r="F740" s="166">
        <f>'10.  Administration Costs'!D106</f>
        <v>0</v>
      </c>
      <c r="G740" s="169">
        <f>'10.  Administration Costs'!E106</f>
        <v>0</v>
      </c>
      <c r="H740" s="169">
        <f>'10.  Administration Costs'!F106</f>
        <v>0</v>
      </c>
      <c r="I740" s="169">
        <f>'10.  Administration Costs'!G106</f>
        <v>0</v>
      </c>
      <c r="J740" s="169">
        <f>'10.  Administration Costs'!H106</f>
        <v>0</v>
      </c>
      <c r="K740" s="359"/>
      <c r="L740" s="360"/>
    </row>
    <row r="741" spans="2:16" hidden="1" x14ac:dyDescent="0.2">
      <c r="B741" s="143">
        <f>'10.  Administration Costs'!I107</f>
        <v>0</v>
      </c>
      <c r="C741" s="166">
        <f>'10.  Administration Costs'!A107</f>
        <v>0</v>
      </c>
      <c r="D741" s="166">
        <f>'10.  Administration Costs'!B107</f>
        <v>0</v>
      </c>
      <c r="E741" s="166">
        <f>'10.  Administration Costs'!C107</f>
        <v>0</v>
      </c>
      <c r="F741" s="166">
        <f>'10.  Administration Costs'!D107</f>
        <v>0</v>
      </c>
      <c r="G741" s="169">
        <f>'10.  Administration Costs'!E107</f>
        <v>0</v>
      </c>
      <c r="H741" s="169">
        <f>'10.  Administration Costs'!F107</f>
        <v>0</v>
      </c>
      <c r="I741" s="169">
        <f>'10.  Administration Costs'!G107</f>
        <v>0</v>
      </c>
      <c r="J741" s="169">
        <f>'10.  Administration Costs'!H107</f>
        <v>0</v>
      </c>
      <c r="K741" s="359"/>
      <c r="L741" s="360"/>
    </row>
    <row r="742" spans="2:16" x14ac:dyDescent="0.2">
      <c r="C742" s="158"/>
      <c r="D742" s="158"/>
      <c r="E742" s="158"/>
      <c r="F742" s="158"/>
      <c r="G742" s="158"/>
      <c r="H742" s="158"/>
      <c r="I742" s="180" t="s">
        <v>104</v>
      </c>
      <c r="J742" s="179">
        <f>SUBTOTAL(9,J642:J741)</f>
        <v>0</v>
      </c>
      <c r="K742" s="179">
        <f>SUBTOTAL(9,K642:K741)</f>
        <v>0</v>
      </c>
      <c r="L742" s="158"/>
    </row>
    <row r="744" spans="2:16" s="147" customFormat="1" ht="23.25" x14ac:dyDescent="0.35">
      <c r="B744"/>
      <c r="C744" s="175" t="s">
        <v>313</v>
      </c>
      <c r="D744" s="158"/>
      <c r="E744" s="158"/>
      <c r="F744" s="158"/>
      <c r="G744" s="158"/>
      <c r="H744" s="158"/>
      <c r="I744" s="158"/>
      <c r="J744" s="484"/>
      <c r="K744" s="158"/>
      <c r="L744" s="158"/>
      <c r="M744" s="158"/>
      <c r="N744" s="158"/>
      <c r="O744"/>
      <c r="P744"/>
    </row>
    <row r="745" spans="2:16" s="147" customFormat="1" ht="110.25" x14ac:dyDescent="0.2">
      <c r="B745" s="167" t="s">
        <v>103</v>
      </c>
      <c r="C745" s="144" t="s">
        <v>203</v>
      </c>
      <c r="D745" s="144" t="s">
        <v>12</v>
      </c>
      <c r="E745" s="155" t="s">
        <v>221</v>
      </c>
      <c r="F745" s="144" t="s">
        <v>13</v>
      </c>
      <c r="G745" s="144" t="s">
        <v>206</v>
      </c>
      <c r="H745" s="144" t="s">
        <v>205</v>
      </c>
      <c r="I745" s="144" t="s">
        <v>2</v>
      </c>
      <c r="J745" s="480" t="s">
        <v>1</v>
      </c>
      <c r="K745" s="144" t="s">
        <v>204</v>
      </c>
      <c r="L745" s="144" t="s">
        <v>207</v>
      </c>
      <c r="M745" s="144" t="s">
        <v>208</v>
      </c>
      <c r="N745" s="144" t="s">
        <v>56</v>
      </c>
      <c r="O745" s="144" t="s">
        <v>111</v>
      </c>
      <c r="P745" s="144" t="s">
        <v>112</v>
      </c>
    </row>
    <row r="746" spans="2:16" s="147" customFormat="1" hidden="1" x14ac:dyDescent="0.2">
      <c r="B746" s="143">
        <f>'11. Travel - Admin'!M12</f>
        <v>0</v>
      </c>
      <c r="C746" s="171">
        <f>'11. Travel - Admin'!A12</f>
        <v>0</v>
      </c>
      <c r="D746" s="171">
        <f>'11. Travel - Admin'!B12</f>
        <v>0</v>
      </c>
      <c r="E746" s="171">
        <f>'11. Travel - Admin'!C12</f>
        <v>0</v>
      </c>
      <c r="F746" s="171">
        <f>'11. Travel - Admin'!D12</f>
        <v>0</v>
      </c>
      <c r="G746" s="366">
        <f>'11. Travel - Admin'!E12</f>
        <v>0</v>
      </c>
      <c r="H746" s="530">
        <f>'11. Travel - Admin'!F12</f>
        <v>0</v>
      </c>
      <c r="I746" s="543">
        <f>'11. Travel - Admin'!G12</f>
        <v>0</v>
      </c>
      <c r="J746" s="544">
        <f>'11. Travel - Admin'!H12</f>
        <v>0</v>
      </c>
      <c r="K746" s="545">
        <f>'11. Travel - Admin'!I12</f>
        <v>0</v>
      </c>
      <c r="L746" s="545">
        <f>'11. Travel - Admin'!J12</f>
        <v>0</v>
      </c>
      <c r="M746" s="545">
        <f>'11. Travel - Admin'!K12</f>
        <v>0</v>
      </c>
      <c r="N746" s="545">
        <f>'11. Travel - Admin'!L12</f>
        <v>0</v>
      </c>
      <c r="O746" s="188"/>
      <c r="P746" s="189"/>
    </row>
    <row r="747" spans="2:16" s="147" customFormat="1" hidden="1" x14ac:dyDescent="0.2">
      <c r="B747" s="143">
        <f>'11. Travel - Admin'!M13</f>
        <v>0</v>
      </c>
      <c r="C747" s="166">
        <f>'11. Travel - Admin'!A13</f>
        <v>0</v>
      </c>
      <c r="D747" s="166">
        <f>'11. Travel - Admin'!B13</f>
        <v>0</v>
      </c>
      <c r="E747" s="166">
        <f>'11. Travel - Admin'!C13</f>
        <v>0</v>
      </c>
      <c r="F747" s="166">
        <f>'11. Travel - Admin'!D13</f>
        <v>0</v>
      </c>
      <c r="G747" s="367">
        <f>'11. Travel - Admin'!E13</f>
        <v>0</v>
      </c>
      <c r="H747" s="530">
        <f>'11. Travel - Admin'!F13</f>
        <v>0</v>
      </c>
      <c r="I747" s="166">
        <f>'11. Travel - Admin'!G13</f>
        <v>0</v>
      </c>
      <c r="J747" s="544">
        <f>'11. Travel - Admin'!H13</f>
        <v>0</v>
      </c>
      <c r="K747" s="169">
        <f>'11. Travel - Admin'!I13</f>
        <v>0</v>
      </c>
      <c r="L747" s="169">
        <f>'11. Travel - Admin'!J13</f>
        <v>0</v>
      </c>
      <c r="M747" s="169">
        <f>'11. Travel - Admin'!K13</f>
        <v>0</v>
      </c>
      <c r="N747" s="169">
        <f>'11. Travel - Admin'!L13</f>
        <v>0</v>
      </c>
      <c r="O747" s="359">
        <v>0</v>
      </c>
      <c r="P747" s="360"/>
    </row>
    <row r="748" spans="2:16" s="147" customFormat="1" hidden="1" x14ac:dyDescent="0.2">
      <c r="B748" s="168">
        <f>'11. Travel - Admin'!M14</f>
        <v>0</v>
      </c>
      <c r="C748" s="166">
        <f>'11. Travel - Admin'!A14</f>
        <v>0</v>
      </c>
      <c r="D748" s="166">
        <f>'11. Travel - Admin'!B14</f>
        <v>0</v>
      </c>
      <c r="E748" s="166">
        <f>'11. Travel - Admin'!C14</f>
        <v>0</v>
      </c>
      <c r="F748" s="166">
        <f>'11. Travel - Admin'!D14</f>
        <v>0</v>
      </c>
      <c r="G748" s="367">
        <f>'11. Travel - Admin'!E14</f>
        <v>0</v>
      </c>
      <c r="H748" s="530">
        <f>'11. Travel - Admin'!F14</f>
        <v>0</v>
      </c>
      <c r="I748" s="166">
        <f>'11. Travel - Admin'!G14</f>
        <v>0</v>
      </c>
      <c r="J748" s="544">
        <f>'11. Travel - Admin'!H14</f>
        <v>0</v>
      </c>
      <c r="K748" s="169">
        <f>'11. Travel - Admin'!I14</f>
        <v>0</v>
      </c>
      <c r="L748" s="169">
        <f>'11. Travel - Admin'!J14</f>
        <v>0</v>
      </c>
      <c r="M748" s="169">
        <f>'11. Travel - Admin'!K14</f>
        <v>0</v>
      </c>
      <c r="N748" s="169">
        <f>'11. Travel - Admin'!L14</f>
        <v>0</v>
      </c>
      <c r="O748" s="186"/>
      <c r="P748" s="187"/>
    </row>
    <row r="749" spans="2:16" s="147" customFormat="1" hidden="1" x14ac:dyDescent="0.2">
      <c r="B749" s="143">
        <f>'11. Travel - Admin'!M15</f>
        <v>0</v>
      </c>
      <c r="C749" s="166">
        <f>'11. Travel - Admin'!A15</f>
        <v>0</v>
      </c>
      <c r="D749" s="166">
        <f>'11. Travel - Admin'!B15</f>
        <v>0</v>
      </c>
      <c r="E749" s="166">
        <f>'11. Travel - Admin'!C15</f>
        <v>0</v>
      </c>
      <c r="F749" s="166">
        <f>'11. Travel - Admin'!D15</f>
        <v>0</v>
      </c>
      <c r="G749" s="367">
        <f>'11. Travel - Admin'!E15</f>
        <v>0</v>
      </c>
      <c r="H749" s="530">
        <f>'11. Travel - Admin'!F15</f>
        <v>0</v>
      </c>
      <c r="I749" s="166">
        <f>'11. Travel - Admin'!G15</f>
        <v>0</v>
      </c>
      <c r="J749" s="544">
        <f>'11. Travel - Admin'!H15</f>
        <v>0</v>
      </c>
      <c r="K749" s="169">
        <f>'11. Travel - Admin'!I15</f>
        <v>0</v>
      </c>
      <c r="L749" s="169">
        <f>'11. Travel - Admin'!J15</f>
        <v>0</v>
      </c>
      <c r="M749" s="169">
        <f>'11. Travel - Admin'!K15</f>
        <v>0</v>
      </c>
      <c r="N749" s="169">
        <f>'11. Travel - Admin'!L15</f>
        <v>0</v>
      </c>
      <c r="O749" s="188"/>
      <c r="P749" s="189"/>
    </row>
    <row r="750" spans="2:16" hidden="1" x14ac:dyDescent="0.2">
      <c r="B750" s="143">
        <f>'11. Travel - Admin'!M16</f>
        <v>0</v>
      </c>
      <c r="C750" s="166">
        <f>'11. Travel - Admin'!A16</f>
        <v>0</v>
      </c>
      <c r="D750" s="166">
        <f>'11. Travel - Admin'!B16</f>
        <v>0</v>
      </c>
      <c r="E750" s="166">
        <f>'11. Travel - Admin'!C16</f>
        <v>0</v>
      </c>
      <c r="F750" s="166">
        <f>'11. Travel - Admin'!D16</f>
        <v>0</v>
      </c>
      <c r="G750" s="367">
        <f>'11. Travel - Admin'!E16</f>
        <v>0</v>
      </c>
      <c r="H750" s="530">
        <f>'11. Travel - Admin'!F16</f>
        <v>0</v>
      </c>
      <c r="I750" s="166">
        <f>'11. Travel - Admin'!G16</f>
        <v>0</v>
      </c>
      <c r="J750" s="544">
        <f>'11. Travel - Admin'!H16</f>
        <v>0</v>
      </c>
      <c r="K750" s="169">
        <f>'11. Travel - Admin'!I16</f>
        <v>0</v>
      </c>
      <c r="L750" s="169">
        <f>'11. Travel - Admin'!J16</f>
        <v>0</v>
      </c>
      <c r="M750" s="169">
        <f>'11. Travel - Admin'!K16</f>
        <v>0</v>
      </c>
      <c r="N750" s="169">
        <f>'11. Travel - Admin'!L16</f>
        <v>0</v>
      </c>
      <c r="O750" s="186"/>
      <c r="P750" s="187"/>
    </row>
    <row r="751" spans="2:16" hidden="1" x14ac:dyDescent="0.2">
      <c r="B751" s="143">
        <f>'11. Travel - Admin'!M17</f>
        <v>0</v>
      </c>
      <c r="C751" s="166">
        <f>'11. Travel - Admin'!A17</f>
        <v>0</v>
      </c>
      <c r="D751" s="166">
        <f>'11. Travel - Admin'!B17</f>
        <v>0</v>
      </c>
      <c r="E751" s="166">
        <f>'11. Travel - Admin'!C17</f>
        <v>0</v>
      </c>
      <c r="F751" s="166">
        <f>'11. Travel - Admin'!D17</f>
        <v>0</v>
      </c>
      <c r="G751" s="367">
        <f>'11. Travel - Admin'!E17</f>
        <v>0</v>
      </c>
      <c r="H751" s="530">
        <f>'11. Travel - Admin'!F17</f>
        <v>0</v>
      </c>
      <c r="I751" s="166">
        <f>'11. Travel - Admin'!G17</f>
        <v>0</v>
      </c>
      <c r="J751" s="544">
        <f>'11. Travel - Admin'!H17</f>
        <v>0</v>
      </c>
      <c r="K751" s="169">
        <f>'11. Travel - Admin'!I17</f>
        <v>0</v>
      </c>
      <c r="L751" s="169">
        <f>'11. Travel - Admin'!J17</f>
        <v>0</v>
      </c>
      <c r="M751" s="169">
        <f>'11. Travel - Admin'!K17</f>
        <v>0</v>
      </c>
      <c r="N751" s="169">
        <f>'11. Travel - Admin'!L17</f>
        <v>0</v>
      </c>
      <c r="O751" s="186"/>
      <c r="P751" s="187"/>
    </row>
    <row r="752" spans="2:16" hidden="1" x14ac:dyDescent="0.2">
      <c r="B752" s="143">
        <f>'11. Travel - Admin'!M18</f>
        <v>0</v>
      </c>
      <c r="C752" s="166">
        <f>'11. Travel - Admin'!A18</f>
        <v>0</v>
      </c>
      <c r="D752" s="166">
        <f>'11. Travel - Admin'!B18</f>
        <v>0</v>
      </c>
      <c r="E752" s="166">
        <f>'11. Travel - Admin'!C18</f>
        <v>0</v>
      </c>
      <c r="F752" s="166">
        <f>'11. Travel - Admin'!D18</f>
        <v>0</v>
      </c>
      <c r="G752" s="367">
        <f>'11. Travel - Admin'!E18</f>
        <v>0</v>
      </c>
      <c r="H752" s="530">
        <f>'11. Travel - Admin'!F18</f>
        <v>0</v>
      </c>
      <c r="I752" s="166">
        <f>'11. Travel - Admin'!G18</f>
        <v>0</v>
      </c>
      <c r="J752" s="544">
        <f>'11. Travel - Admin'!H18</f>
        <v>0</v>
      </c>
      <c r="K752" s="169">
        <f>'11. Travel - Admin'!I18</f>
        <v>0</v>
      </c>
      <c r="L752" s="169">
        <f>'11. Travel - Admin'!J18</f>
        <v>0</v>
      </c>
      <c r="M752" s="169">
        <f>'11. Travel - Admin'!K18</f>
        <v>0</v>
      </c>
      <c r="N752" s="169">
        <f>'11. Travel - Admin'!L18</f>
        <v>0</v>
      </c>
      <c r="O752" s="186"/>
      <c r="P752" s="187"/>
    </row>
    <row r="753" spans="2:16" s="156" customFormat="1" hidden="1" x14ac:dyDescent="0.2">
      <c r="B753" s="143">
        <f>'11. Travel - Admin'!M19</f>
        <v>0</v>
      </c>
      <c r="C753" s="166">
        <f>'11. Travel - Admin'!A19</f>
        <v>0</v>
      </c>
      <c r="D753" s="166">
        <f>'11. Travel - Admin'!B19</f>
        <v>0</v>
      </c>
      <c r="E753" s="166">
        <f>'11. Travel - Admin'!C19</f>
        <v>0</v>
      </c>
      <c r="F753" s="166">
        <f>'11. Travel - Admin'!D19</f>
        <v>0</v>
      </c>
      <c r="G753" s="367">
        <f>'11. Travel - Admin'!E19</f>
        <v>0</v>
      </c>
      <c r="H753" s="530">
        <f>'11. Travel - Admin'!F19</f>
        <v>0</v>
      </c>
      <c r="I753" s="166">
        <f>'11. Travel - Admin'!G19</f>
        <v>0</v>
      </c>
      <c r="J753" s="544">
        <f>'11. Travel - Admin'!H19</f>
        <v>0</v>
      </c>
      <c r="K753" s="169">
        <f>'11. Travel - Admin'!I19</f>
        <v>0</v>
      </c>
      <c r="L753" s="169">
        <f>'11. Travel - Admin'!J19</f>
        <v>0</v>
      </c>
      <c r="M753" s="169">
        <f>'11. Travel - Admin'!K19</f>
        <v>0</v>
      </c>
      <c r="N753" s="169">
        <f>'11. Travel - Admin'!L19</f>
        <v>0</v>
      </c>
      <c r="O753" s="186"/>
      <c r="P753" s="187"/>
    </row>
    <row r="754" spans="2:16" s="147" customFormat="1" hidden="1" x14ac:dyDescent="0.2">
      <c r="B754" s="143">
        <f>'11. Travel - Admin'!M20</f>
        <v>0</v>
      </c>
      <c r="C754" s="166">
        <f>'11. Travel - Admin'!A20</f>
        <v>0</v>
      </c>
      <c r="D754" s="166">
        <f>'11. Travel - Admin'!B20</f>
        <v>0</v>
      </c>
      <c r="E754" s="166">
        <f>'11. Travel - Admin'!C20</f>
        <v>0</v>
      </c>
      <c r="F754" s="166">
        <f>'11. Travel - Admin'!D20</f>
        <v>0</v>
      </c>
      <c r="G754" s="367">
        <f>'11. Travel - Admin'!E20</f>
        <v>0</v>
      </c>
      <c r="H754" s="530">
        <f>'11. Travel - Admin'!F20</f>
        <v>0</v>
      </c>
      <c r="I754" s="166">
        <f>'11. Travel - Admin'!G20</f>
        <v>0</v>
      </c>
      <c r="J754" s="544">
        <f>'11. Travel - Admin'!H20</f>
        <v>0</v>
      </c>
      <c r="K754" s="169">
        <f>'11. Travel - Admin'!I20</f>
        <v>0</v>
      </c>
      <c r="L754" s="169">
        <f>'11. Travel - Admin'!J20</f>
        <v>0</v>
      </c>
      <c r="M754" s="169">
        <f>'11. Travel - Admin'!K20</f>
        <v>0</v>
      </c>
      <c r="N754" s="169">
        <f>'11. Travel - Admin'!L20</f>
        <v>0</v>
      </c>
      <c r="O754" s="186"/>
      <c r="P754" s="187"/>
    </row>
    <row r="755" spans="2:16" s="147" customFormat="1" hidden="1" x14ac:dyDescent="0.2">
      <c r="B755" s="143">
        <f>'11. Travel - Admin'!M21</f>
        <v>0</v>
      </c>
      <c r="C755" s="166">
        <f>'11. Travel - Admin'!A21</f>
        <v>0</v>
      </c>
      <c r="D755" s="166">
        <f>'11. Travel - Admin'!B21</f>
        <v>0</v>
      </c>
      <c r="E755" s="166">
        <f>'11. Travel - Admin'!C21</f>
        <v>0</v>
      </c>
      <c r="F755" s="166">
        <f>'11. Travel - Admin'!D21</f>
        <v>0</v>
      </c>
      <c r="G755" s="367">
        <f>'11. Travel - Admin'!E21</f>
        <v>0</v>
      </c>
      <c r="H755" s="530">
        <f>'11. Travel - Admin'!F21</f>
        <v>0</v>
      </c>
      <c r="I755" s="166">
        <f>'11. Travel - Admin'!G21</f>
        <v>0</v>
      </c>
      <c r="J755" s="544">
        <f>'11. Travel - Admin'!H21</f>
        <v>0</v>
      </c>
      <c r="K755" s="169">
        <f>'11. Travel - Admin'!I21</f>
        <v>0</v>
      </c>
      <c r="L755" s="169">
        <f>'11. Travel - Admin'!J21</f>
        <v>0</v>
      </c>
      <c r="M755" s="169">
        <f>'11. Travel - Admin'!K21</f>
        <v>0</v>
      </c>
      <c r="N755" s="169">
        <f>'11. Travel - Admin'!L21</f>
        <v>0</v>
      </c>
      <c r="O755" s="186"/>
      <c r="P755" s="187"/>
    </row>
    <row r="756" spans="2:16" s="147" customFormat="1" hidden="1" x14ac:dyDescent="0.2">
      <c r="B756" s="143">
        <f>'11. Travel - Admin'!M22</f>
        <v>0</v>
      </c>
      <c r="C756" s="166">
        <f>'11. Travel - Admin'!A22</f>
        <v>0</v>
      </c>
      <c r="D756" s="166">
        <f>'11. Travel - Admin'!B22</f>
        <v>0</v>
      </c>
      <c r="E756" s="166">
        <f>'11. Travel - Admin'!C22</f>
        <v>0</v>
      </c>
      <c r="F756" s="166">
        <f>'11. Travel - Admin'!D22</f>
        <v>0</v>
      </c>
      <c r="G756" s="367">
        <f>'11. Travel - Admin'!E22</f>
        <v>0</v>
      </c>
      <c r="H756" s="530">
        <f>'11. Travel - Admin'!F22</f>
        <v>0</v>
      </c>
      <c r="I756" s="166">
        <f>'11. Travel - Admin'!G22</f>
        <v>0</v>
      </c>
      <c r="J756" s="544">
        <f>'11. Travel - Admin'!H22</f>
        <v>0</v>
      </c>
      <c r="K756" s="169">
        <f>'11. Travel - Admin'!I22</f>
        <v>0</v>
      </c>
      <c r="L756" s="169">
        <f>'11. Travel - Admin'!J22</f>
        <v>0</v>
      </c>
      <c r="M756" s="169">
        <f>'11. Travel - Admin'!K22</f>
        <v>0</v>
      </c>
      <c r="N756" s="169">
        <f>'11. Travel - Admin'!L22</f>
        <v>0</v>
      </c>
      <c r="O756" s="186"/>
      <c r="P756" s="187"/>
    </row>
    <row r="757" spans="2:16" s="147" customFormat="1" hidden="1" x14ac:dyDescent="0.2">
      <c r="B757" s="143">
        <f>'11. Travel - Admin'!M23</f>
        <v>0</v>
      </c>
      <c r="C757" s="166">
        <f>'11. Travel - Admin'!A23</f>
        <v>0</v>
      </c>
      <c r="D757" s="166">
        <f>'11. Travel - Admin'!B23</f>
        <v>0</v>
      </c>
      <c r="E757" s="166">
        <f>'11. Travel - Admin'!C23</f>
        <v>0</v>
      </c>
      <c r="F757" s="166">
        <f>'11. Travel - Admin'!D23</f>
        <v>0</v>
      </c>
      <c r="G757" s="367">
        <f>'11. Travel - Admin'!E23</f>
        <v>0</v>
      </c>
      <c r="H757" s="530">
        <f>'11. Travel - Admin'!F23</f>
        <v>0</v>
      </c>
      <c r="I757" s="166">
        <f>'11. Travel - Admin'!G23</f>
        <v>0</v>
      </c>
      <c r="J757" s="544">
        <f>'11. Travel - Admin'!H23</f>
        <v>0</v>
      </c>
      <c r="K757" s="169">
        <f>'11. Travel - Admin'!I23</f>
        <v>0</v>
      </c>
      <c r="L757" s="169">
        <f>'11. Travel - Admin'!J23</f>
        <v>0</v>
      </c>
      <c r="M757" s="169">
        <f>'11. Travel - Admin'!K23</f>
        <v>0</v>
      </c>
      <c r="N757" s="169">
        <f>'11. Travel - Admin'!L23</f>
        <v>0</v>
      </c>
      <c r="O757" s="186"/>
      <c r="P757" s="187"/>
    </row>
    <row r="758" spans="2:16" s="147" customFormat="1" hidden="1" x14ac:dyDescent="0.2">
      <c r="B758" s="143">
        <f>'11. Travel - Admin'!M24</f>
        <v>0</v>
      </c>
      <c r="C758" s="166">
        <f>'11. Travel - Admin'!A24</f>
        <v>0</v>
      </c>
      <c r="D758" s="166">
        <f>'11. Travel - Admin'!B24</f>
        <v>0</v>
      </c>
      <c r="E758" s="166">
        <f>'11. Travel - Admin'!C24</f>
        <v>0</v>
      </c>
      <c r="F758" s="166">
        <f>'11. Travel - Admin'!D24</f>
        <v>0</v>
      </c>
      <c r="G758" s="367">
        <f>'11. Travel - Admin'!E24</f>
        <v>0</v>
      </c>
      <c r="H758" s="530">
        <f>'11. Travel - Admin'!F24</f>
        <v>0</v>
      </c>
      <c r="I758" s="166">
        <f>'11. Travel - Admin'!G24</f>
        <v>0</v>
      </c>
      <c r="J758" s="544">
        <f>'11. Travel - Admin'!H24</f>
        <v>0</v>
      </c>
      <c r="K758" s="169">
        <f>'11. Travel - Admin'!I24</f>
        <v>0</v>
      </c>
      <c r="L758" s="169">
        <f>'11. Travel - Admin'!J24</f>
        <v>0</v>
      </c>
      <c r="M758" s="169">
        <f>'11. Travel - Admin'!K24</f>
        <v>0</v>
      </c>
      <c r="N758" s="169">
        <f>'11. Travel - Admin'!L24</f>
        <v>0</v>
      </c>
      <c r="O758" s="186"/>
      <c r="P758" s="187"/>
    </row>
    <row r="759" spans="2:16" s="147" customFormat="1" hidden="1" x14ac:dyDescent="0.2">
      <c r="B759" s="143">
        <f>'11. Travel - Admin'!M25</f>
        <v>0</v>
      </c>
      <c r="C759" s="166">
        <f>'11. Travel - Admin'!A25</f>
        <v>0</v>
      </c>
      <c r="D759" s="166">
        <f>'11. Travel - Admin'!B25</f>
        <v>0</v>
      </c>
      <c r="E759" s="166">
        <f>'11. Travel - Admin'!C25</f>
        <v>0</v>
      </c>
      <c r="F759" s="166">
        <f>'11. Travel - Admin'!D25</f>
        <v>0</v>
      </c>
      <c r="G759" s="367">
        <f>'11. Travel - Admin'!E25</f>
        <v>0</v>
      </c>
      <c r="H759" s="530">
        <f>'11. Travel - Admin'!F25</f>
        <v>0</v>
      </c>
      <c r="I759" s="166">
        <f>'11. Travel - Admin'!G25</f>
        <v>0</v>
      </c>
      <c r="J759" s="544">
        <f>'11. Travel - Admin'!H25</f>
        <v>0</v>
      </c>
      <c r="K759" s="169">
        <f>'11. Travel - Admin'!I25</f>
        <v>0</v>
      </c>
      <c r="L759" s="169">
        <f>'11. Travel - Admin'!J25</f>
        <v>0</v>
      </c>
      <c r="M759" s="169">
        <f>'11. Travel - Admin'!K25</f>
        <v>0</v>
      </c>
      <c r="N759" s="169">
        <f>'11. Travel - Admin'!L25</f>
        <v>0</v>
      </c>
      <c r="O759" s="186"/>
      <c r="P759" s="187"/>
    </row>
    <row r="760" spans="2:16" s="147" customFormat="1" hidden="1" x14ac:dyDescent="0.2">
      <c r="B760" s="143">
        <f>'11. Travel - Admin'!M26</f>
        <v>0</v>
      </c>
      <c r="C760" s="166">
        <f>'11. Travel - Admin'!A26</f>
        <v>0</v>
      </c>
      <c r="D760" s="166">
        <f>'11. Travel - Admin'!B26</f>
        <v>0</v>
      </c>
      <c r="E760" s="166">
        <f>'11. Travel - Admin'!C26</f>
        <v>0</v>
      </c>
      <c r="F760" s="166">
        <f>'11. Travel - Admin'!D26</f>
        <v>0</v>
      </c>
      <c r="G760" s="367">
        <f>'11. Travel - Admin'!E26</f>
        <v>0</v>
      </c>
      <c r="H760" s="530">
        <f>'11. Travel - Admin'!F26</f>
        <v>0</v>
      </c>
      <c r="I760" s="166">
        <f>'11. Travel - Admin'!G26</f>
        <v>0</v>
      </c>
      <c r="J760" s="544">
        <f>'11. Travel - Admin'!H26</f>
        <v>0</v>
      </c>
      <c r="K760" s="169">
        <f>'11. Travel - Admin'!I26</f>
        <v>0</v>
      </c>
      <c r="L760" s="169">
        <f>'11. Travel - Admin'!J26</f>
        <v>0</v>
      </c>
      <c r="M760" s="169">
        <f>'11. Travel - Admin'!K26</f>
        <v>0</v>
      </c>
      <c r="N760" s="169">
        <f>'11. Travel - Admin'!L26</f>
        <v>0</v>
      </c>
      <c r="O760" s="186"/>
      <c r="P760" s="187"/>
    </row>
    <row r="761" spans="2:16" s="147" customFormat="1" hidden="1" x14ac:dyDescent="0.2">
      <c r="B761" s="143">
        <f>'11. Travel - Admin'!M27</f>
        <v>0</v>
      </c>
      <c r="C761" s="166">
        <f>'11. Travel - Admin'!A27</f>
        <v>0</v>
      </c>
      <c r="D761" s="166">
        <f>'11. Travel - Admin'!B27</f>
        <v>0</v>
      </c>
      <c r="E761" s="166">
        <f>'11. Travel - Admin'!C27</f>
        <v>0</v>
      </c>
      <c r="F761" s="166">
        <f>'11. Travel - Admin'!D27</f>
        <v>0</v>
      </c>
      <c r="G761" s="367">
        <f>'11. Travel - Admin'!E27</f>
        <v>0</v>
      </c>
      <c r="H761" s="530">
        <f>'11. Travel - Admin'!F27</f>
        <v>0</v>
      </c>
      <c r="I761" s="166">
        <f>'11. Travel - Admin'!G27</f>
        <v>0</v>
      </c>
      <c r="J761" s="544">
        <f>'11. Travel - Admin'!H27</f>
        <v>0</v>
      </c>
      <c r="K761" s="169">
        <f>'11. Travel - Admin'!I27</f>
        <v>0</v>
      </c>
      <c r="L761" s="169">
        <f>'11. Travel - Admin'!J27</f>
        <v>0</v>
      </c>
      <c r="M761" s="169">
        <f>'11. Travel - Admin'!K27</f>
        <v>0</v>
      </c>
      <c r="N761" s="169">
        <f>'11. Travel - Admin'!L27</f>
        <v>0</v>
      </c>
      <c r="O761" s="186"/>
      <c r="P761" s="187"/>
    </row>
    <row r="762" spans="2:16" s="147" customFormat="1" hidden="1" x14ac:dyDescent="0.2">
      <c r="B762" s="143">
        <f>'11. Travel - Admin'!M28</f>
        <v>0</v>
      </c>
      <c r="C762" s="166">
        <f>'11. Travel - Admin'!A28</f>
        <v>0</v>
      </c>
      <c r="D762" s="166">
        <f>'11. Travel - Admin'!B28</f>
        <v>0</v>
      </c>
      <c r="E762" s="166">
        <f>'11. Travel - Admin'!C28</f>
        <v>0</v>
      </c>
      <c r="F762" s="166">
        <f>'11. Travel - Admin'!D28</f>
        <v>0</v>
      </c>
      <c r="G762" s="367">
        <f>'11. Travel - Admin'!E28</f>
        <v>0</v>
      </c>
      <c r="H762" s="530">
        <f>'11. Travel - Admin'!F28</f>
        <v>0</v>
      </c>
      <c r="I762" s="166">
        <f>'11. Travel - Admin'!G28</f>
        <v>0</v>
      </c>
      <c r="J762" s="544">
        <f>'11. Travel - Admin'!H28</f>
        <v>0</v>
      </c>
      <c r="K762" s="169">
        <f>'11. Travel - Admin'!I28</f>
        <v>0</v>
      </c>
      <c r="L762" s="169">
        <f>'11. Travel - Admin'!J28</f>
        <v>0</v>
      </c>
      <c r="M762" s="169">
        <f>'11. Travel - Admin'!K28</f>
        <v>0</v>
      </c>
      <c r="N762" s="169">
        <f>'11. Travel - Admin'!L28</f>
        <v>0</v>
      </c>
      <c r="O762" s="186"/>
      <c r="P762" s="187"/>
    </row>
    <row r="763" spans="2:16" s="147" customFormat="1" hidden="1" x14ac:dyDescent="0.2">
      <c r="B763" s="143">
        <f>'11. Travel - Admin'!M29</f>
        <v>0</v>
      </c>
      <c r="C763" s="166">
        <f>'11. Travel - Admin'!A29</f>
        <v>0</v>
      </c>
      <c r="D763" s="166">
        <f>'11. Travel - Admin'!B29</f>
        <v>0</v>
      </c>
      <c r="E763" s="166">
        <f>'11. Travel - Admin'!C29</f>
        <v>0</v>
      </c>
      <c r="F763" s="166">
        <f>'11. Travel - Admin'!D29</f>
        <v>0</v>
      </c>
      <c r="G763" s="367">
        <f>'11. Travel - Admin'!E29</f>
        <v>0</v>
      </c>
      <c r="H763" s="530">
        <f>'11. Travel - Admin'!F29</f>
        <v>0</v>
      </c>
      <c r="I763" s="166">
        <f>'11. Travel - Admin'!G29</f>
        <v>0</v>
      </c>
      <c r="J763" s="544">
        <f>'11. Travel - Admin'!H29</f>
        <v>0</v>
      </c>
      <c r="K763" s="169">
        <f>'11. Travel - Admin'!I29</f>
        <v>0</v>
      </c>
      <c r="L763" s="169">
        <f>'11. Travel - Admin'!J29</f>
        <v>0</v>
      </c>
      <c r="M763" s="169">
        <f>'11. Travel - Admin'!K29</f>
        <v>0</v>
      </c>
      <c r="N763" s="169">
        <f>'11. Travel - Admin'!L29</f>
        <v>0</v>
      </c>
      <c r="O763" s="186"/>
      <c r="P763" s="187"/>
    </row>
    <row r="764" spans="2:16" s="147" customFormat="1" hidden="1" x14ac:dyDescent="0.2">
      <c r="B764" s="143">
        <f>'11. Travel - Admin'!M30</f>
        <v>0</v>
      </c>
      <c r="C764" s="166">
        <f>'11. Travel - Admin'!A30</f>
        <v>0</v>
      </c>
      <c r="D764" s="166">
        <f>'11. Travel - Admin'!B30</f>
        <v>0</v>
      </c>
      <c r="E764" s="166">
        <f>'11. Travel - Admin'!C30</f>
        <v>0</v>
      </c>
      <c r="F764" s="166">
        <f>'11. Travel - Admin'!D30</f>
        <v>0</v>
      </c>
      <c r="G764" s="367">
        <f>'11. Travel - Admin'!E30</f>
        <v>0</v>
      </c>
      <c r="H764" s="530">
        <f>'11. Travel - Admin'!F30</f>
        <v>0</v>
      </c>
      <c r="I764" s="166">
        <f>'11. Travel - Admin'!G30</f>
        <v>0</v>
      </c>
      <c r="J764" s="544">
        <f>'11. Travel - Admin'!H30</f>
        <v>0</v>
      </c>
      <c r="K764" s="169">
        <f>'11. Travel - Admin'!I30</f>
        <v>0</v>
      </c>
      <c r="L764" s="169">
        <f>'11. Travel - Admin'!J30</f>
        <v>0</v>
      </c>
      <c r="M764" s="169">
        <f>'11. Travel - Admin'!K30</f>
        <v>0</v>
      </c>
      <c r="N764" s="169">
        <f>'11. Travel - Admin'!L30</f>
        <v>0</v>
      </c>
      <c r="O764" s="186"/>
      <c r="P764" s="187"/>
    </row>
    <row r="765" spans="2:16" s="147" customFormat="1" hidden="1" x14ac:dyDescent="0.2">
      <c r="B765" s="143">
        <f>'11. Travel - Admin'!M31</f>
        <v>0</v>
      </c>
      <c r="C765" s="166">
        <f>'11. Travel - Admin'!A31</f>
        <v>0</v>
      </c>
      <c r="D765" s="166">
        <f>'11. Travel - Admin'!B31</f>
        <v>0</v>
      </c>
      <c r="E765" s="166">
        <f>'11. Travel - Admin'!C31</f>
        <v>0</v>
      </c>
      <c r="F765" s="166">
        <f>'11. Travel - Admin'!D31</f>
        <v>0</v>
      </c>
      <c r="G765" s="367">
        <f>'11. Travel - Admin'!E31</f>
        <v>0</v>
      </c>
      <c r="H765" s="530">
        <f>'11. Travel - Admin'!F31</f>
        <v>0</v>
      </c>
      <c r="I765" s="166">
        <f>'11. Travel - Admin'!G31</f>
        <v>0</v>
      </c>
      <c r="J765" s="544">
        <f>'11. Travel - Admin'!H31</f>
        <v>0</v>
      </c>
      <c r="K765" s="169">
        <f>'11. Travel - Admin'!I31</f>
        <v>0</v>
      </c>
      <c r="L765" s="169">
        <f>'11. Travel - Admin'!J31</f>
        <v>0</v>
      </c>
      <c r="M765" s="169">
        <f>'11. Travel - Admin'!K31</f>
        <v>0</v>
      </c>
      <c r="N765" s="169">
        <f>'11. Travel - Admin'!L31</f>
        <v>0</v>
      </c>
      <c r="O765" s="186"/>
      <c r="P765" s="187"/>
    </row>
    <row r="766" spans="2:16" s="147" customFormat="1" hidden="1" x14ac:dyDescent="0.2">
      <c r="B766" s="143">
        <f>'11. Travel - Admin'!M32</f>
        <v>0</v>
      </c>
      <c r="C766" s="166">
        <f>'11. Travel - Admin'!A32</f>
        <v>0</v>
      </c>
      <c r="D766" s="166">
        <f>'11. Travel - Admin'!B32</f>
        <v>0</v>
      </c>
      <c r="E766" s="166">
        <f>'11. Travel - Admin'!C32</f>
        <v>0</v>
      </c>
      <c r="F766" s="166">
        <f>'11. Travel - Admin'!D32</f>
        <v>0</v>
      </c>
      <c r="G766" s="367">
        <f>'11. Travel - Admin'!E32</f>
        <v>0</v>
      </c>
      <c r="H766" s="530">
        <f>'11. Travel - Admin'!F32</f>
        <v>0</v>
      </c>
      <c r="I766" s="166">
        <f>'11. Travel - Admin'!G32</f>
        <v>0</v>
      </c>
      <c r="J766" s="544">
        <f>'11. Travel - Admin'!H32</f>
        <v>0</v>
      </c>
      <c r="K766" s="169">
        <f>'11. Travel - Admin'!I32</f>
        <v>0</v>
      </c>
      <c r="L766" s="169">
        <f>'11. Travel - Admin'!J32</f>
        <v>0</v>
      </c>
      <c r="M766" s="169">
        <f>'11. Travel - Admin'!K32</f>
        <v>0</v>
      </c>
      <c r="N766" s="169">
        <f>'11. Travel - Admin'!L32</f>
        <v>0</v>
      </c>
      <c r="O766" s="186"/>
      <c r="P766" s="187"/>
    </row>
    <row r="767" spans="2:16" s="147" customFormat="1" hidden="1" x14ac:dyDescent="0.2">
      <c r="B767" s="143">
        <f>'11. Travel - Admin'!M33</f>
        <v>0</v>
      </c>
      <c r="C767" s="166">
        <f>'11. Travel - Admin'!A33</f>
        <v>0</v>
      </c>
      <c r="D767" s="166">
        <f>'11. Travel - Admin'!B33</f>
        <v>0</v>
      </c>
      <c r="E767" s="166">
        <f>'11. Travel - Admin'!C33</f>
        <v>0</v>
      </c>
      <c r="F767" s="166">
        <f>'11. Travel - Admin'!D33</f>
        <v>0</v>
      </c>
      <c r="G767" s="367">
        <f>'11. Travel - Admin'!E33</f>
        <v>0</v>
      </c>
      <c r="H767" s="530">
        <f>'11. Travel - Admin'!F33</f>
        <v>0</v>
      </c>
      <c r="I767" s="166">
        <f>'11. Travel - Admin'!G33</f>
        <v>0</v>
      </c>
      <c r="J767" s="544">
        <f>'11. Travel - Admin'!H33</f>
        <v>0</v>
      </c>
      <c r="K767" s="169">
        <f>'11. Travel - Admin'!I33</f>
        <v>0</v>
      </c>
      <c r="L767" s="169">
        <f>'11. Travel - Admin'!J33</f>
        <v>0</v>
      </c>
      <c r="M767" s="169">
        <f>'11. Travel - Admin'!K33</f>
        <v>0</v>
      </c>
      <c r="N767" s="169">
        <f>'11. Travel - Admin'!L33</f>
        <v>0</v>
      </c>
      <c r="O767" s="186"/>
      <c r="P767" s="187"/>
    </row>
    <row r="768" spans="2:16" s="147" customFormat="1" hidden="1" x14ac:dyDescent="0.2">
      <c r="B768" s="143">
        <f>'11. Travel - Admin'!M34</f>
        <v>0</v>
      </c>
      <c r="C768" s="166">
        <f>'11. Travel - Admin'!A34</f>
        <v>0</v>
      </c>
      <c r="D768" s="166">
        <f>'11. Travel - Admin'!B34</f>
        <v>0</v>
      </c>
      <c r="E768" s="166">
        <f>'11. Travel - Admin'!C34</f>
        <v>0</v>
      </c>
      <c r="F768" s="166">
        <f>'11. Travel - Admin'!D34</f>
        <v>0</v>
      </c>
      <c r="G768" s="367">
        <f>'11. Travel - Admin'!E34</f>
        <v>0</v>
      </c>
      <c r="H768" s="530">
        <f>'11. Travel - Admin'!F34</f>
        <v>0</v>
      </c>
      <c r="I768" s="166">
        <f>'11. Travel - Admin'!G34</f>
        <v>0</v>
      </c>
      <c r="J768" s="544">
        <f>'11. Travel - Admin'!H34</f>
        <v>0</v>
      </c>
      <c r="K768" s="169">
        <f>'11. Travel - Admin'!I34</f>
        <v>0</v>
      </c>
      <c r="L768" s="169">
        <f>'11. Travel - Admin'!J34</f>
        <v>0</v>
      </c>
      <c r="M768" s="169">
        <f>'11. Travel - Admin'!K34</f>
        <v>0</v>
      </c>
      <c r="N768" s="169">
        <f>'11. Travel - Admin'!L34</f>
        <v>0</v>
      </c>
      <c r="O768" s="186"/>
      <c r="P768" s="187"/>
    </row>
    <row r="769" spans="2:16" s="147" customFormat="1" hidden="1" x14ac:dyDescent="0.2">
      <c r="B769" s="143">
        <f>'11. Travel - Admin'!M35</f>
        <v>0</v>
      </c>
      <c r="C769" s="166">
        <f>'11. Travel - Admin'!A35</f>
        <v>0</v>
      </c>
      <c r="D769" s="166">
        <f>'11. Travel - Admin'!B35</f>
        <v>0</v>
      </c>
      <c r="E769" s="166">
        <f>'11. Travel - Admin'!C35</f>
        <v>0</v>
      </c>
      <c r="F769" s="166">
        <f>'11. Travel - Admin'!D35</f>
        <v>0</v>
      </c>
      <c r="G769" s="367">
        <f>'11. Travel - Admin'!E35</f>
        <v>0</v>
      </c>
      <c r="H769" s="530">
        <f>'11. Travel - Admin'!F35</f>
        <v>0</v>
      </c>
      <c r="I769" s="166">
        <f>'11. Travel - Admin'!G35</f>
        <v>0</v>
      </c>
      <c r="J769" s="544">
        <f>'11. Travel - Admin'!H35</f>
        <v>0</v>
      </c>
      <c r="K769" s="169">
        <f>'11. Travel - Admin'!I35</f>
        <v>0</v>
      </c>
      <c r="L769" s="169">
        <f>'11. Travel - Admin'!J35</f>
        <v>0</v>
      </c>
      <c r="M769" s="169">
        <f>'11. Travel - Admin'!K35</f>
        <v>0</v>
      </c>
      <c r="N769" s="169">
        <f>'11. Travel - Admin'!L35</f>
        <v>0</v>
      </c>
      <c r="O769" s="186"/>
      <c r="P769" s="187"/>
    </row>
    <row r="770" spans="2:16" s="147" customFormat="1" hidden="1" x14ac:dyDescent="0.2">
      <c r="B770" s="143">
        <f>'11. Travel - Admin'!M36</f>
        <v>0</v>
      </c>
      <c r="C770" s="166">
        <f>'11. Travel - Admin'!A36</f>
        <v>0</v>
      </c>
      <c r="D770" s="166">
        <f>'11. Travel - Admin'!B36</f>
        <v>0</v>
      </c>
      <c r="E770" s="166">
        <f>'11. Travel - Admin'!C36</f>
        <v>0</v>
      </c>
      <c r="F770" s="166">
        <f>'11. Travel - Admin'!D36</f>
        <v>0</v>
      </c>
      <c r="G770" s="367">
        <f>'11. Travel - Admin'!E36</f>
        <v>0</v>
      </c>
      <c r="H770" s="530">
        <f>'11. Travel - Admin'!F36</f>
        <v>0</v>
      </c>
      <c r="I770" s="166">
        <f>'11. Travel - Admin'!G36</f>
        <v>0</v>
      </c>
      <c r="J770" s="544">
        <f>'11. Travel - Admin'!H36</f>
        <v>0</v>
      </c>
      <c r="K770" s="169">
        <f>'11. Travel - Admin'!I36</f>
        <v>0</v>
      </c>
      <c r="L770" s="169">
        <f>'11. Travel - Admin'!J36</f>
        <v>0</v>
      </c>
      <c r="M770" s="169">
        <f>'11. Travel - Admin'!K36</f>
        <v>0</v>
      </c>
      <c r="N770" s="169">
        <f>'11. Travel - Admin'!L36</f>
        <v>0</v>
      </c>
      <c r="O770" s="186"/>
      <c r="P770" s="187"/>
    </row>
    <row r="771" spans="2:16" s="147" customFormat="1" hidden="1" x14ac:dyDescent="0.2">
      <c r="B771" s="143">
        <f>'11. Travel - Admin'!M37</f>
        <v>0</v>
      </c>
      <c r="C771" s="166">
        <f>'11. Travel - Admin'!A37</f>
        <v>0</v>
      </c>
      <c r="D771" s="166">
        <f>'11. Travel - Admin'!B37</f>
        <v>0</v>
      </c>
      <c r="E771" s="166">
        <f>'11. Travel - Admin'!C37</f>
        <v>0</v>
      </c>
      <c r="F771" s="166">
        <f>'11. Travel - Admin'!D37</f>
        <v>0</v>
      </c>
      <c r="G771" s="367">
        <f>'11. Travel - Admin'!E37</f>
        <v>0</v>
      </c>
      <c r="H771" s="530">
        <f>'11. Travel - Admin'!F37</f>
        <v>0</v>
      </c>
      <c r="I771" s="166">
        <f>'11. Travel - Admin'!G37</f>
        <v>0</v>
      </c>
      <c r="J771" s="544">
        <f>'11. Travel - Admin'!H37</f>
        <v>0</v>
      </c>
      <c r="K771" s="169">
        <f>'11. Travel - Admin'!I37</f>
        <v>0</v>
      </c>
      <c r="L771" s="169">
        <f>'11. Travel - Admin'!J37</f>
        <v>0</v>
      </c>
      <c r="M771" s="169">
        <f>'11. Travel - Admin'!K37</f>
        <v>0</v>
      </c>
      <c r="N771" s="169">
        <f>'11. Travel - Admin'!L37</f>
        <v>0</v>
      </c>
      <c r="O771" s="186"/>
      <c r="P771" s="187"/>
    </row>
    <row r="772" spans="2:16" s="147" customFormat="1" hidden="1" x14ac:dyDescent="0.2">
      <c r="B772" s="143">
        <f>'11. Travel - Admin'!M38</f>
        <v>0</v>
      </c>
      <c r="C772" s="166">
        <f>'11. Travel - Admin'!A38</f>
        <v>0</v>
      </c>
      <c r="D772" s="166">
        <f>'11. Travel - Admin'!B38</f>
        <v>0</v>
      </c>
      <c r="E772" s="166">
        <f>'11. Travel - Admin'!C38</f>
        <v>0</v>
      </c>
      <c r="F772" s="166">
        <f>'11. Travel - Admin'!D38</f>
        <v>0</v>
      </c>
      <c r="G772" s="367">
        <f>'11. Travel - Admin'!E38</f>
        <v>0</v>
      </c>
      <c r="H772" s="530">
        <f>'11. Travel - Admin'!F38</f>
        <v>0</v>
      </c>
      <c r="I772" s="166">
        <f>'11. Travel - Admin'!G38</f>
        <v>0</v>
      </c>
      <c r="J772" s="544">
        <f>'11. Travel - Admin'!H38</f>
        <v>0</v>
      </c>
      <c r="K772" s="169">
        <f>'11. Travel - Admin'!I38</f>
        <v>0</v>
      </c>
      <c r="L772" s="169">
        <f>'11. Travel - Admin'!J38</f>
        <v>0</v>
      </c>
      <c r="M772" s="169">
        <f>'11. Travel - Admin'!K38</f>
        <v>0</v>
      </c>
      <c r="N772" s="169">
        <f>'11. Travel - Admin'!L38</f>
        <v>0</v>
      </c>
      <c r="O772" s="186"/>
      <c r="P772" s="187"/>
    </row>
    <row r="773" spans="2:16" s="147" customFormat="1" hidden="1" x14ac:dyDescent="0.2">
      <c r="B773" s="143">
        <f>'11. Travel - Admin'!M39</f>
        <v>0</v>
      </c>
      <c r="C773" s="166">
        <f>'11. Travel - Admin'!A39</f>
        <v>0</v>
      </c>
      <c r="D773" s="166">
        <f>'11. Travel - Admin'!B39</f>
        <v>0</v>
      </c>
      <c r="E773" s="166">
        <f>'11. Travel - Admin'!C39</f>
        <v>0</v>
      </c>
      <c r="F773" s="166">
        <f>'11. Travel - Admin'!D39</f>
        <v>0</v>
      </c>
      <c r="G773" s="367">
        <f>'11. Travel - Admin'!E39</f>
        <v>0</v>
      </c>
      <c r="H773" s="530">
        <f>'11. Travel - Admin'!F39</f>
        <v>0</v>
      </c>
      <c r="I773" s="166">
        <f>'11. Travel - Admin'!G39</f>
        <v>0</v>
      </c>
      <c r="J773" s="544">
        <f>'11. Travel - Admin'!H39</f>
        <v>0</v>
      </c>
      <c r="K773" s="169">
        <f>'11. Travel - Admin'!I39</f>
        <v>0</v>
      </c>
      <c r="L773" s="169">
        <f>'11. Travel - Admin'!J39</f>
        <v>0</v>
      </c>
      <c r="M773" s="169">
        <f>'11. Travel - Admin'!K39</f>
        <v>0</v>
      </c>
      <c r="N773" s="169">
        <f>'11. Travel - Admin'!L39</f>
        <v>0</v>
      </c>
      <c r="O773" s="186"/>
      <c r="P773" s="187"/>
    </row>
    <row r="774" spans="2:16" s="147" customFormat="1" hidden="1" x14ac:dyDescent="0.2">
      <c r="B774" s="143">
        <f>'11. Travel - Admin'!M40</f>
        <v>0</v>
      </c>
      <c r="C774" s="166">
        <f>'11. Travel - Admin'!A40</f>
        <v>0</v>
      </c>
      <c r="D774" s="166">
        <f>'11. Travel - Admin'!B40</f>
        <v>0</v>
      </c>
      <c r="E774" s="166">
        <f>'11. Travel - Admin'!C40</f>
        <v>0</v>
      </c>
      <c r="F774" s="166">
        <f>'11. Travel - Admin'!D40</f>
        <v>0</v>
      </c>
      <c r="G774" s="367">
        <f>'11. Travel - Admin'!E40</f>
        <v>0</v>
      </c>
      <c r="H774" s="530">
        <f>'11. Travel - Admin'!F40</f>
        <v>0</v>
      </c>
      <c r="I774" s="166">
        <f>'11. Travel - Admin'!G40</f>
        <v>0</v>
      </c>
      <c r="J774" s="544">
        <f>'11. Travel - Admin'!H40</f>
        <v>0</v>
      </c>
      <c r="K774" s="169">
        <f>'11. Travel - Admin'!I40</f>
        <v>0</v>
      </c>
      <c r="L774" s="169">
        <f>'11. Travel - Admin'!J40</f>
        <v>0</v>
      </c>
      <c r="M774" s="169">
        <f>'11. Travel - Admin'!K40</f>
        <v>0</v>
      </c>
      <c r="N774" s="169">
        <f>'11. Travel - Admin'!L40</f>
        <v>0</v>
      </c>
      <c r="O774" s="186"/>
      <c r="P774" s="187"/>
    </row>
    <row r="775" spans="2:16" s="147" customFormat="1" hidden="1" x14ac:dyDescent="0.2">
      <c r="B775" s="143">
        <f>'11. Travel - Admin'!M41</f>
        <v>0</v>
      </c>
      <c r="C775" s="166">
        <f>'11. Travel - Admin'!A41</f>
        <v>0</v>
      </c>
      <c r="D775" s="166">
        <f>'11. Travel - Admin'!B41</f>
        <v>0</v>
      </c>
      <c r="E775" s="166">
        <f>'11. Travel - Admin'!C41</f>
        <v>0</v>
      </c>
      <c r="F775" s="166">
        <f>'11. Travel - Admin'!D41</f>
        <v>0</v>
      </c>
      <c r="G775" s="367">
        <f>'11. Travel - Admin'!E41</f>
        <v>0</v>
      </c>
      <c r="H775" s="530">
        <f>'11. Travel - Admin'!F41</f>
        <v>0</v>
      </c>
      <c r="I775" s="166">
        <f>'11. Travel - Admin'!G41</f>
        <v>0</v>
      </c>
      <c r="J775" s="544">
        <f>'11. Travel - Admin'!H41</f>
        <v>0</v>
      </c>
      <c r="K775" s="169">
        <f>'11. Travel - Admin'!I41</f>
        <v>0</v>
      </c>
      <c r="L775" s="169">
        <f>'11. Travel - Admin'!J41</f>
        <v>0</v>
      </c>
      <c r="M775" s="169">
        <f>'11. Travel - Admin'!K41</f>
        <v>0</v>
      </c>
      <c r="N775" s="169">
        <f>'11. Travel - Admin'!L41</f>
        <v>0</v>
      </c>
      <c r="O775" s="186"/>
      <c r="P775" s="187"/>
    </row>
    <row r="776" spans="2:16" s="147" customFormat="1" hidden="1" x14ac:dyDescent="0.2">
      <c r="B776" s="143">
        <f>'11. Travel - Admin'!M42</f>
        <v>0</v>
      </c>
      <c r="C776" s="166">
        <f>'11. Travel - Admin'!A42</f>
        <v>0</v>
      </c>
      <c r="D776" s="166">
        <f>'11. Travel - Admin'!B42</f>
        <v>0</v>
      </c>
      <c r="E776" s="166">
        <f>'11. Travel - Admin'!C42</f>
        <v>0</v>
      </c>
      <c r="F776" s="166">
        <f>'11. Travel - Admin'!D42</f>
        <v>0</v>
      </c>
      <c r="G776" s="367">
        <f>'11. Travel - Admin'!E42</f>
        <v>0</v>
      </c>
      <c r="H776" s="530">
        <f>'11. Travel - Admin'!F42</f>
        <v>0</v>
      </c>
      <c r="I776" s="166">
        <f>'11. Travel - Admin'!G42</f>
        <v>0</v>
      </c>
      <c r="J776" s="544">
        <f>'11. Travel - Admin'!H42</f>
        <v>0</v>
      </c>
      <c r="K776" s="169">
        <f>'11. Travel - Admin'!I42</f>
        <v>0</v>
      </c>
      <c r="L776" s="169">
        <f>'11. Travel - Admin'!J42</f>
        <v>0</v>
      </c>
      <c r="M776" s="169">
        <f>'11. Travel - Admin'!K42</f>
        <v>0</v>
      </c>
      <c r="N776" s="169">
        <f>'11. Travel - Admin'!L42</f>
        <v>0</v>
      </c>
      <c r="O776" s="186"/>
      <c r="P776" s="187"/>
    </row>
    <row r="777" spans="2:16" s="147" customFormat="1" hidden="1" x14ac:dyDescent="0.2">
      <c r="B777" s="143">
        <f>'11. Travel - Admin'!M43</f>
        <v>0</v>
      </c>
      <c r="C777" s="166">
        <f>'11. Travel - Admin'!A43</f>
        <v>0</v>
      </c>
      <c r="D777" s="166">
        <f>'11. Travel - Admin'!B43</f>
        <v>0</v>
      </c>
      <c r="E777" s="166">
        <f>'11. Travel - Admin'!C43</f>
        <v>0</v>
      </c>
      <c r="F777" s="166">
        <f>'11. Travel - Admin'!D43</f>
        <v>0</v>
      </c>
      <c r="G777" s="367">
        <f>'11. Travel - Admin'!E43</f>
        <v>0</v>
      </c>
      <c r="H777" s="530">
        <f>'11. Travel - Admin'!F43</f>
        <v>0</v>
      </c>
      <c r="I777" s="166">
        <f>'11. Travel - Admin'!G43</f>
        <v>0</v>
      </c>
      <c r="J777" s="544">
        <f>'11. Travel - Admin'!H43</f>
        <v>0</v>
      </c>
      <c r="K777" s="169">
        <f>'11. Travel - Admin'!I43</f>
        <v>0</v>
      </c>
      <c r="L777" s="169">
        <f>'11. Travel - Admin'!J43</f>
        <v>0</v>
      </c>
      <c r="M777" s="169">
        <f>'11. Travel - Admin'!K43</f>
        <v>0</v>
      </c>
      <c r="N777" s="169">
        <f>'11. Travel - Admin'!L43</f>
        <v>0</v>
      </c>
      <c r="O777" s="186"/>
      <c r="P777" s="187"/>
    </row>
    <row r="778" spans="2:16" s="147" customFormat="1" hidden="1" x14ac:dyDescent="0.2">
      <c r="B778" s="143">
        <f>'11. Travel - Admin'!M44</f>
        <v>0</v>
      </c>
      <c r="C778" s="166">
        <f>'11. Travel - Admin'!A44</f>
        <v>0</v>
      </c>
      <c r="D778" s="166">
        <f>'11. Travel - Admin'!B44</f>
        <v>0</v>
      </c>
      <c r="E778" s="166">
        <f>'11. Travel - Admin'!C44</f>
        <v>0</v>
      </c>
      <c r="F778" s="166">
        <f>'11. Travel - Admin'!D44</f>
        <v>0</v>
      </c>
      <c r="G778" s="367">
        <f>'11. Travel - Admin'!E44</f>
        <v>0</v>
      </c>
      <c r="H778" s="530">
        <f>'11. Travel - Admin'!F44</f>
        <v>0</v>
      </c>
      <c r="I778" s="166">
        <f>'11. Travel - Admin'!G44</f>
        <v>0</v>
      </c>
      <c r="J778" s="544">
        <f>'11. Travel - Admin'!H44</f>
        <v>0</v>
      </c>
      <c r="K778" s="169">
        <f>'11. Travel - Admin'!I44</f>
        <v>0</v>
      </c>
      <c r="L778" s="169">
        <f>'11. Travel - Admin'!J44</f>
        <v>0</v>
      </c>
      <c r="M778" s="169">
        <f>'11. Travel - Admin'!K44</f>
        <v>0</v>
      </c>
      <c r="N778" s="169">
        <f>'11. Travel - Admin'!L44</f>
        <v>0</v>
      </c>
      <c r="O778" s="186"/>
      <c r="P778" s="187"/>
    </row>
    <row r="779" spans="2:16" s="147" customFormat="1" hidden="1" x14ac:dyDescent="0.2">
      <c r="B779" s="143">
        <f>'11. Travel - Admin'!M45</f>
        <v>0</v>
      </c>
      <c r="C779" s="166">
        <f>'11. Travel - Admin'!A45</f>
        <v>0</v>
      </c>
      <c r="D779" s="166">
        <f>'11. Travel - Admin'!B45</f>
        <v>0</v>
      </c>
      <c r="E779" s="166">
        <f>'11. Travel - Admin'!C45</f>
        <v>0</v>
      </c>
      <c r="F779" s="166">
        <f>'11. Travel - Admin'!D45</f>
        <v>0</v>
      </c>
      <c r="G779" s="367">
        <f>'11. Travel - Admin'!E45</f>
        <v>0</v>
      </c>
      <c r="H779" s="530">
        <f>'11. Travel - Admin'!F45</f>
        <v>0</v>
      </c>
      <c r="I779" s="166">
        <f>'11. Travel - Admin'!G45</f>
        <v>0</v>
      </c>
      <c r="J779" s="544">
        <f>'11. Travel - Admin'!H45</f>
        <v>0</v>
      </c>
      <c r="K779" s="169">
        <f>'11. Travel - Admin'!I45</f>
        <v>0</v>
      </c>
      <c r="L779" s="169">
        <f>'11. Travel - Admin'!J45</f>
        <v>0</v>
      </c>
      <c r="M779" s="169">
        <f>'11. Travel - Admin'!K45</f>
        <v>0</v>
      </c>
      <c r="N779" s="169">
        <f>'11. Travel - Admin'!L45</f>
        <v>0</v>
      </c>
      <c r="O779" s="186"/>
      <c r="P779" s="187"/>
    </row>
    <row r="780" spans="2:16" s="147" customFormat="1" hidden="1" x14ac:dyDescent="0.2">
      <c r="B780" s="143">
        <f>'11. Travel - Admin'!M46</f>
        <v>0</v>
      </c>
      <c r="C780" s="166">
        <f>'11. Travel - Admin'!A46</f>
        <v>0</v>
      </c>
      <c r="D780" s="166">
        <f>'11. Travel - Admin'!B46</f>
        <v>0</v>
      </c>
      <c r="E780" s="166">
        <f>'11. Travel - Admin'!C46</f>
        <v>0</v>
      </c>
      <c r="F780" s="166">
        <f>'11. Travel - Admin'!D46</f>
        <v>0</v>
      </c>
      <c r="G780" s="367">
        <f>'11. Travel - Admin'!E46</f>
        <v>0</v>
      </c>
      <c r="H780" s="530">
        <f>'11. Travel - Admin'!F46</f>
        <v>0</v>
      </c>
      <c r="I780" s="166">
        <f>'11. Travel - Admin'!G46</f>
        <v>0</v>
      </c>
      <c r="J780" s="544">
        <f>'11. Travel - Admin'!H46</f>
        <v>0</v>
      </c>
      <c r="K780" s="169">
        <f>'11. Travel - Admin'!I46</f>
        <v>0</v>
      </c>
      <c r="L780" s="169">
        <f>'11. Travel - Admin'!J46</f>
        <v>0</v>
      </c>
      <c r="M780" s="169">
        <f>'11. Travel - Admin'!K46</f>
        <v>0</v>
      </c>
      <c r="N780" s="169">
        <f>'11. Travel - Admin'!L46</f>
        <v>0</v>
      </c>
      <c r="O780" s="186"/>
      <c r="P780" s="187"/>
    </row>
    <row r="781" spans="2:16" s="147" customFormat="1" hidden="1" x14ac:dyDescent="0.2">
      <c r="B781" s="143">
        <f>'11. Travel - Admin'!M47</f>
        <v>0</v>
      </c>
      <c r="C781" s="166">
        <f>'11. Travel - Admin'!A47</f>
        <v>0</v>
      </c>
      <c r="D781" s="166">
        <f>'11. Travel - Admin'!B47</f>
        <v>0</v>
      </c>
      <c r="E781" s="166">
        <f>'11. Travel - Admin'!C47</f>
        <v>0</v>
      </c>
      <c r="F781" s="166">
        <f>'11. Travel - Admin'!D47</f>
        <v>0</v>
      </c>
      <c r="G781" s="367">
        <f>'11. Travel - Admin'!E47</f>
        <v>0</v>
      </c>
      <c r="H781" s="530">
        <f>'11. Travel - Admin'!F47</f>
        <v>0</v>
      </c>
      <c r="I781" s="166">
        <f>'11. Travel - Admin'!G47</f>
        <v>0</v>
      </c>
      <c r="J781" s="544">
        <f>'11. Travel - Admin'!H47</f>
        <v>0</v>
      </c>
      <c r="K781" s="169">
        <f>'11. Travel - Admin'!I47</f>
        <v>0</v>
      </c>
      <c r="L781" s="169">
        <f>'11. Travel - Admin'!J47</f>
        <v>0</v>
      </c>
      <c r="M781" s="169">
        <f>'11. Travel - Admin'!K47</f>
        <v>0</v>
      </c>
      <c r="N781" s="169">
        <f>'11. Travel - Admin'!L47</f>
        <v>0</v>
      </c>
      <c r="O781" s="186"/>
      <c r="P781" s="187"/>
    </row>
    <row r="782" spans="2:16" s="147" customFormat="1" hidden="1" x14ac:dyDescent="0.2">
      <c r="B782" s="143">
        <f>'11. Travel - Admin'!M48</f>
        <v>0</v>
      </c>
      <c r="C782" s="166">
        <f>'11. Travel - Admin'!A48</f>
        <v>0</v>
      </c>
      <c r="D782" s="166">
        <f>'11. Travel - Admin'!B48</f>
        <v>0</v>
      </c>
      <c r="E782" s="166">
        <f>'11. Travel - Admin'!C48</f>
        <v>0</v>
      </c>
      <c r="F782" s="166">
        <f>'11. Travel - Admin'!D48</f>
        <v>0</v>
      </c>
      <c r="G782" s="367">
        <f>'11. Travel - Admin'!E48</f>
        <v>0</v>
      </c>
      <c r="H782" s="530">
        <f>'11. Travel - Admin'!F48</f>
        <v>0</v>
      </c>
      <c r="I782" s="166">
        <f>'11. Travel - Admin'!G48</f>
        <v>0</v>
      </c>
      <c r="J782" s="544">
        <f>'11. Travel - Admin'!H48</f>
        <v>0</v>
      </c>
      <c r="K782" s="169">
        <f>'11. Travel - Admin'!I48</f>
        <v>0</v>
      </c>
      <c r="L782" s="169">
        <f>'11. Travel - Admin'!J48</f>
        <v>0</v>
      </c>
      <c r="M782" s="169">
        <f>'11. Travel - Admin'!K48</f>
        <v>0</v>
      </c>
      <c r="N782" s="169">
        <f>'11. Travel - Admin'!L48</f>
        <v>0</v>
      </c>
      <c r="O782" s="186"/>
      <c r="P782" s="187"/>
    </row>
    <row r="783" spans="2:16" s="147" customFormat="1" hidden="1" x14ac:dyDescent="0.2">
      <c r="B783" s="143">
        <f>'11. Travel - Admin'!M49</f>
        <v>0</v>
      </c>
      <c r="C783" s="166">
        <f>'11. Travel - Admin'!A49</f>
        <v>0</v>
      </c>
      <c r="D783" s="166">
        <f>'11. Travel - Admin'!B49</f>
        <v>0</v>
      </c>
      <c r="E783" s="166">
        <f>'11. Travel - Admin'!C49</f>
        <v>0</v>
      </c>
      <c r="F783" s="166">
        <f>'11. Travel - Admin'!D49</f>
        <v>0</v>
      </c>
      <c r="G783" s="367">
        <f>'11. Travel - Admin'!E49</f>
        <v>0</v>
      </c>
      <c r="H783" s="530">
        <f>'11. Travel - Admin'!F49</f>
        <v>0</v>
      </c>
      <c r="I783" s="166">
        <f>'11. Travel - Admin'!G49</f>
        <v>0</v>
      </c>
      <c r="J783" s="544">
        <f>'11. Travel - Admin'!H49</f>
        <v>0</v>
      </c>
      <c r="K783" s="169">
        <f>'11. Travel - Admin'!I49</f>
        <v>0</v>
      </c>
      <c r="L783" s="169">
        <f>'11. Travel - Admin'!J49</f>
        <v>0</v>
      </c>
      <c r="M783" s="169">
        <f>'11. Travel - Admin'!K49</f>
        <v>0</v>
      </c>
      <c r="N783" s="169">
        <f>'11. Travel - Admin'!L49</f>
        <v>0</v>
      </c>
      <c r="O783" s="186"/>
      <c r="P783" s="187"/>
    </row>
    <row r="784" spans="2:16" s="147" customFormat="1" hidden="1" x14ac:dyDescent="0.2">
      <c r="B784" s="143">
        <f>'11. Travel - Admin'!M50</f>
        <v>0</v>
      </c>
      <c r="C784" s="166">
        <f>'11. Travel - Admin'!A50</f>
        <v>0</v>
      </c>
      <c r="D784" s="166">
        <f>'11. Travel - Admin'!B50</f>
        <v>0</v>
      </c>
      <c r="E784" s="166">
        <f>'11. Travel - Admin'!C50</f>
        <v>0</v>
      </c>
      <c r="F784" s="166">
        <f>'11. Travel - Admin'!D50</f>
        <v>0</v>
      </c>
      <c r="G784" s="367">
        <f>'11. Travel - Admin'!E50</f>
        <v>0</v>
      </c>
      <c r="H784" s="530">
        <f>'11. Travel - Admin'!F50</f>
        <v>0</v>
      </c>
      <c r="I784" s="166">
        <f>'11. Travel - Admin'!G50</f>
        <v>0</v>
      </c>
      <c r="J784" s="544">
        <f>'11. Travel - Admin'!H50</f>
        <v>0</v>
      </c>
      <c r="K784" s="169">
        <f>'11. Travel - Admin'!I50</f>
        <v>0</v>
      </c>
      <c r="L784" s="169">
        <f>'11. Travel - Admin'!J50</f>
        <v>0</v>
      </c>
      <c r="M784" s="169">
        <f>'11. Travel - Admin'!K50</f>
        <v>0</v>
      </c>
      <c r="N784" s="169">
        <f>'11. Travel - Admin'!L50</f>
        <v>0</v>
      </c>
      <c r="O784" s="186"/>
      <c r="P784" s="187"/>
    </row>
    <row r="785" spans="2:16" s="147" customFormat="1" hidden="1" x14ac:dyDescent="0.2">
      <c r="B785" s="143">
        <f>'11. Travel - Admin'!M51</f>
        <v>0</v>
      </c>
      <c r="C785" s="166">
        <f>'11. Travel - Admin'!A51</f>
        <v>0</v>
      </c>
      <c r="D785" s="166">
        <f>'11. Travel - Admin'!B51</f>
        <v>0</v>
      </c>
      <c r="E785" s="166">
        <f>'11. Travel - Admin'!C51</f>
        <v>0</v>
      </c>
      <c r="F785" s="166">
        <f>'11. Travel - Admin'!D51</f>
        <v>0</v>
      </c>
      <c r="G785" s="367">
        <f>'11. Travel - Admin'!E51</f>
        <v>0</v>
      </c>
      <c r="H785" s="530">
        <f>'11. Travel - Admin'!F51</f>
        <v>0</v>
      </c>
      <c r="I785" s="166">
        <f>'11. Travel - Admin'!G51</f>
        <v>0</v>
      </c>
      <c r="J785" s="544">
        <f>'11. Travel - Admin'!H51</f>
        <v>0</v>
      </c>
      <c r="K785" s="169">
        <f>'11. Travel - Admin'!I51</f>
        <v>0</v>
      </c>
      <c r="L785" s="169">
        <f>'11. Travel - Admin'!J51</f>
        <v>0</v>
      </c>
      <c r="M785" s="169">
        <f>'11. Travel - Admin'!K51</f>
        <v>0</v>
      </c>
      <c r="N785" s="169">
        <f>'11. Travel - Admin'!L51</f>
        <v>0</v>
      </c>
      <c r="O785" s="186"/>
      <c r="P785" s="187"/>
    </row>
    <row r="786" spans="2:16" s="147" customFormat="1" hidden="1" x14ac:dyDescent="0.2">
      <c r="B786" s="143">
        <f>'11. Travel - Admin'!M52</f>
        <v>0</v>
      </c>
      <c r="C786" s="166">
        <f>'11. Travel - Admin'!A52</f>
        <v>0</v>
      </c>
      <c r="D786" s="166">
        <f>'11. Travel - Admin'!B52</f>
        <v>0</v>
      </c>
      <c r="E786" s="166">
        <f>'11. Travel - Admin'!C52</f>
        <v>0</v>
      </c>
      <c r="F786" s="166">
        <f>'11. Travel - Admin'!D52</f>
        <v>0</v>
      </c>
      <c r="G786" s="367">
        <f>'11. Travel - Admin'!E52</f>
        <v>0</v>
      </c>
      <c r="H786" s="530">
        <f>'11. Travel - Admin'!F52</f>
        <v>0</v>
      </c>
      <c r="I786" s="166">
        <f>'11. Travel - Admin'!G52</f>
        <v>0</v>
      </c>
      <c r="J786" s="544">
        <f>'11. Travel - Admin'!H52</f>
        <v>0</v>
      </c>
      <c r="K786" s="169">
        <f>'11. Travel - Admin'!I52</f>
        <v>0</v>
      </c>
      <c r="L786" s="169">
        <f>'11. Travel - Admin'!J52</f>
        <v>0</v>
      </c>
      <c r="M786" s="169">
        <f>'11. Travel - Admin'!K52</f>
        <v>0</v>
      </c>
      <c r="N786" s="169">
        <f>'11. Travel - Admin'!L52</f>
        <v>0</v>
      </c>
      <c r="O786" s="186"/>
      <c r="P786" s="187"/>
    </row>
    <row r="787" spans="2:16" s="147" customFormat="1" hidden="1" x14ac:dyDescent="0.2">
      <c r="B787" s="143">
        <f>'11. Travel - Admin'!M53</f>
        <v>0</v>
      </c>
      <c r="C787" s="166">
        <f>'11. Travel - Admin'!A53</f>
        <v>0</v>
      </c>
      <c r="D787" s="166">
        <f>'11. Travel - Admin'!B53</f>
        <v>0</v>
      </c>
      <c r="E787" s="166">
        <f>'11. Travel - Admin'!C53</f>
        <v>0</v>
      </c>
      <c r="F787" s="166">
        <f>'11. Travel - Admin'!D53</f>
        <v>0</v>
      </c>
      <c r="G787" s="367">
        <f>'11. Travel - Admin'!E53</f>
        <v>0</v>
      </c>
      <c r="H787" s="530">
        <f>'11. Travel - Admin'!F53</f>
        <v>0</v>
      </c>
      <c r="I787" s="166">
        <f>'11. Travel - Admin'!G53</f>
        <v>0</v>
      </c>
      <c r="J787" s="544">
        <f>'11. Travel - Admin'!H53</f>
        <v>0</v>
      </c>
      <c r="K787" s="169">
        <f>'11. Travel - Admin'!I53</f>
        <v>0</v>
      </c>
      <c r="L787" s="169">
        <f>'11. Travel - Admin'!J53</f>
        <v>0</v>
      </c>
      <c r="M787" s="169">
        <f>'11. Travel - Admin'!K53</f>
        <v>0</v>
      </c>
      <c r="N787" s="169">
        <f>'11. Travel - Admin'!L53</f>
        <v>0</v>
      </c>
      <c r="O787" s="186"/>
      <c r="P787" s="187"/>
    </row>
    <row r="788" spans="2:16" s="147" customFormat="1" hidden="1" x14ac:dyDescent="0.2">
      <c r="B788" s="143">
        <f>'11. Travel - Admin'!M54</f>
        <v>0</v>
      </c>
      <c r="C788" s="166">
        <f>'11. Travel - Admin'!A54</f>
        <v>0</v>
      </c>
      <c r="D788" s="166">
        <f>'11. Travel - Admin'!B54</f>
        <v>0</v>
      </c>
      <c r="E788" s="166">
        <f>'11. Travel - Admin'!C54</f>
        <v>0</v>
      </c>
      <c r="F788" s="166">
        <f>'11. Travel - Admin'!D54</f>
        <v>0</v>
      </c>
      <c r="G788" s="367">
        <f>'11. Travel - Admin'!E54</f>
        <v>0</v>
      </c>
      <c r="H788" s="530">
        <f>'11. Travel - Admin'!F54</f>
        <v>0</v>
      </c>
      <c r="I788" s="166">
        <f>'11. Travel - Admin'!G54</f>
        <v>0</v>
      </c>
      <c r="J788" s="544">
        <f>'11. Travel - Admin'!H54</f>
        <v>0</v>
      </c>
      <c r="K788" s="169">
        <f>'11. Travel - Admin'!I54</f>
        <v>0</v>
      </c>
      <c r="L788" s="169">
        <f>'11. Travel - Admin'!J54</f>
        <v>0</v>
      </c>
      <c r="M788" s="169">
        <f>'11. Travel - Admin'!K54</f>
        <v>0</v>
      </c>
      <c r="N788" s="169">
        <f>'11. Travel - Admin'!L54</f>
        <v>0</v>
      </c>
      <c r="O788" s="186"/>
      <c r="P788" s="187"/>
    </row>
    <row r="789" spans="2:16" s="147" customFormat="1" hidden="1" x14ac:dyDescent="0.2">
      <c r="B789" s="143">
        <f>'11. Travel - Admin'!M55</f>
        <v>0</v>
      </c>
      <c r="C789" s="166">
        <f>'11. Travel - Admin'!A55</f>
        <v>0</v>
      </c>
      <c r="D789" s="166">
        <f>'11. Travel - Admin'!B55</f>
        <v>0</v>
      </c>
      <c r="E789" s="166">
        <f>'11. Travel - Admin'!C55</f>
        <v>0</v>
      </c>
      <c r="F789" s="166">
        <f>'11. Travel - Admin'!D55</f>
        <v>0</v>
      </c>
      <c r="G789" s="367">
        <f>'11. Travel - Admin'!E55</f>
        <v>0</v>
      </c>
      <c r="H789" s="530">
        <f>'11. Travel - Admin'!F55</f>
        <v>0</v>
      </c>
      <c r="I789" s="166">
        <f>'11. Travel - Admin'!G55</f>
        <v>0</v>
      </c>
      <c r="J789" s="544">
        <f>'11. Travel - Admin'!H55</f>
        <v>0</v>
      </c>
      <c r="K789" s="169">
        <f>'11. Travel - Admin'!I55</f>
        <v>0</v>
      </c>
      <c r="L789" s="169">
        <f>'11. Travel - Admin'!J55</f>
        <v>0</v>
      </c>
      <c r="M789" s="169">
        <f>'11. Travel - Admin'!K55</f>
        <v>0</v>
      </c>
      <c r="N789" s="169">
        <f>'11. Travel - Admin'!L55</f>
        <v>0</v>
      </c>
      <c r="O789" s="186"/>
      <c r="P789" s="187"/>
    </row>
    <row r="790" spans="2:16" s="147" customFormat="1" hidden="1" x14ac:dyDescent="0.2">
      <c r="B790" s="143">
        <f>'11. Travel - Admin'!M56</f>
        <v>0</v>
      </c>
      <c r="C790" s="166">
        <f>'11. Travel - Admin'!A56</f>
        <v>0</v>
      </c>
      <c r="D790" s="166">
        <f>'11. Travel - Admin'!B56</f>
        <v>0</v>
      </c>
      <c r="E790" s="166">
        <f>'11. Travel - Admin'!C56</f>
        <v>0</v>
      </c>
      <c r="F790" s="166">
        <f>'11. Travel - Admin'!D56</f>
        <v>0</v>
      </c>
      <c r="G790" s="367">
        <f>'11. Travel - Admin'!E56</f>
        <v>0</v>
      </c>
      <c r="H790" s="530">
        <f>'11. Travel - Admin'!F56</f>
        <v>0</v>
      </c>
      <c r="I790" s="166">
        <f>'11. Travel - Admin'!G56</f>
        <v>0</v>
      </c>
      <c r="J790" s="544">
        <f>'11. Travel - Admin'!H56</f>
        <v>0</v>
      </c>
      <c r="K790" s="169">
        <f>'11. Travel - Admin'!I56</f>
        <v>0</v>
      </c>
      <c r="L790" s="169">
        <f>'11. Travel - Admin'!J56</f>
        <v>0</v>
      </c>
      <c r="M790" s="169">
        <f>'11. Travel - Admin'!K56</f>
        <v>0</v>
      </c>
      <c r="N790" s="169">
        <f>'11. Travel - Admin'!L56</f>
        <v>0</v>
      </c>
      <c r="O790" s="186"/>
      <c r="P790" s="187"/>
    </row>
    <row r="791" spans="2:16" s="147" customFormat="1" hidden="1" x14ac:dyDescent="0.2">
      <c r="B791" s="143">
        <f>'11. Travel - Admin'!M57</f>
        <v>0</v>
      </c>
      <c r="C791" s="166">
        <f>'11. Travel - Admin'!A57</f>
        <v>0</v>
      </c>
      <c r="D791" s="166">
        <f>'11. Travel - Admin'!B57</f>
        <v>0</v>
      </c>
      <c r="E791" s="166">
        <f>'11. Travel - Admin'!C57</f>
        <v>0</v>
      </c>
      <c r="F791" s="166">
        <f>'11. Travel - Admin'!D57</f>
        <v>0</v>
      </c>
      <c r="G791" s="367">
        <f>'11. Travel - Admin'!E57</f>
        <v>0</v>
      </c>
      <c r="H791" s="530">
        <f>'11. Travel - Admin'!F57</f>
        <v>0</v>
      </c>
      <c r="I791" s="166">
        <f>'11. Travel - Admin'!G57</f>
        <v>0</v>
      </c>
      <c r="J791" s="544">
        <f>'11. Travel - Admin'!H57</f>
        <v>0</v>
      </c>
      <c r="K791" s="169">
        <f>'11. Travel - Admin'!I57</f>
        <v>0</v>
      </c>
      <c r="L791" s="169">
        <f>'11. Travel - Admin'!J57</f>
        <v>0</v>
      </c>
      <c r="M791" s="169">
        <f>'11. Travel - Admin'!K57</f>
        <v>0</v>
      </c>
      <c r="N791" s="169">
        <f>'11. Travel - Admin'!L57</f>
        <v>0</v>
      </c>
      <c r="O791" s="186"/>
      <c r="P791" s="187"/>
    </row>
    <row r="792" spans="2:16" s="147" customFormat="1" hidden="1" x14ac:dyDescent="0.2">
      <c r="B792" s="143">
        <f>'11. Travel - Admin'!M58</f>
        <v>0</v>
      </c>
      <c r="C792" s="166">
        <f>'11. Travel - Admin'!A58</f>
        <v>0</v>
      </c>
      <c r="D792" s="166">
        <f>'11. Travel - Admin'!B58</f>
        <v>0</v>
      </c>
      <c r="E792" s="166">
        <f>'11. Travel - Admin'!C58</f>
        <v>0</v>
      </c>
      <c r="F792" s="166">
        <f>'11. Travel - Admin'!D58</f>
        <v>0</v>
      </c>
      <c r="G792" s="367">
        <f>'11. Travel - Admin'!E58</f>
        <v>0</v>
      </c>
      <c r="H792" s="530">
        <f>'11. Travel - Admin'!F58</f>
        <v>0</v>
      </c>
      <c r="I792" s="166">
        <f>'11. Travel - Admin'!G58</f>
        <v>0</v>
      </c>
      <c r="J792" s="544">
        <f>'11. Travel - Admin'!H58</f>
        <v>0</v>
      </c>
      <c r="K792" s="169">
        <f>'11. Travel - Admin'!I58</f>
        <v>0</v>
      </c>
      <c r="L792" s="169">
        <f>'11. Travel - Admin'!J58</f>
        <v>0</v>
      </c>
      <c r="M792" s="169">
        <f>'11. Travel - Admin'!K58</f>
        <v>0</v>
      </c>
      <c r="N792" s="169">
        <f>'11. Travel - Admin'!L58</f>
        <v>0</v>
      </c>
      <c r="O792" s="186"/>
      <c r="P792" s="187"/>
    </row>
    <row r="793" spans="2:16" s="147" customFormat="1" hidden="1" x14ac:dyDescent="0.2">
      <c r="B793" s="143">
        <f>'11. Travel - Admin'!M59</f>
        <v>0</v>
      </c>
      <c r="C793" s="166">
        <f>'11. Travel - Admin'!A59</f>
        <v>0</v>
      </c>
      <c r="D793" s="166">
        <f>'11. Travel - Admin'!B59</f>
        <v>0</v>
      </c>
      <c r="E793" s="166">
        <f>'11. Travel - Admin'!C59</f>
        <v>0</v>
      </c>
      <c r="F793" s="166">
        <f>'11. Travel - Admin'!D59</f>
        <v>0</v>
      </c>
      <c r="G793" s="367">
        <f>'11. Travel - Admin'!E59</f>
        <v>0</v>
      </c>
      <c r="H793" s="530">
        <f>'11. Travel - Admin'!F59</f>
        <v>0</v>
      </c>
      <c r="I793" s="166">
        <f>'11. Travel - Admin'!G59</f>
        <v>0</v>
      </c>
      <c r="J793" s="544">
        <f>'11. Travel - Admin'!H59</f>
        <v>0</v>
      </c>
      <c r="K793" s="169">
        <f>'11. Travel - Admin'!I59</f>
        <v>0</v>
      </c>
      <c r="L793" s="169">
        <f>'11. Travel - Admin'!J59</f>
        <v>0</v>
      </c>
      <c r="M793" s="169">
        <f>'11. Travel - Admin'!K59</f>
        <v>0</v>
      </c>
      <c r="N793" s="169">
        <f>'11. Travel - Admin'!L59</f>
        <v>0</v>
      </c>
      <c r="O793" s="186"/>
      <c r="P793" s="187"/>
    </row>
    <row r="794" spans="2:16" s="147" customFormat="1" hidden="1" x14ac:dyDescent="0.2">
      <c r="B794" s="143">
        <f>'11. Travel - Admin'!M60</f>
        <v>0</v>
      </c>
      <c r="C794" s="166">
        <f>'11. Travel - Admin'!A60</f>
        <v>0</v>
      </c>
      <c r="D794" s="166">
        <f>'11. Travel - Admin'!B60</f>
        <v>0</v>
      </c>
      <c r="E794" s="166">
        <f>'11. Travel - Admin'!C60</f>
        <v>0</v>
      </c>
      <c r="F794" s="166">
        <f>'11. Travel - Admin'!D60</f>
        <v>0</v>
      </c>
      <c r="G794" s="367">
        <f>'11. Travel - Admin'!E60</f>
        <v>0</v>
      </c>
      <c r="H794" s="530">
        <f>'11. Travel - Admin'!F60</f>
        <v>0</v>
      </c>
      <c r="I794" s="166">
        <f>'11. Travel - Admin'!G60</f>
        <v>0</v>
      </c>
      <c r="J794" s="544">
        <f>'11. Travel - Admin'!H60</f>
        <v>0</v>
      </c>
      <c r="K794" s="169">
        <f>'11. Travel - Admin'!I60</f>
        <v>0</v>
      </c>
      <c r="L794" s="169">
        <f>'11. Travel - Admin'!J60</f>
        <v>0</v>
      </c>
      <c r="M794" s="169">
        <f>'11. Travel - Admin'!K60</f>
        <v>0</v>
      </c>
      <c r="N794" s="169">
        <f>'11. Travel - Admin'!L60</f>
        <v>0</v>
      </c>
      <c r="O794" s="359"/>
      <c r="P794" s="360"/>
    </row>
    <row r="795" spans="2:16" s="147" customFormat="1" hidden="1" x14ac:dyDescent="0.2">
      <c r="B795" s="168">
        <f>'11. Travel - Admin'!M61</f>
        <v>0</v>
      </c>
      <c r="C795" s="166">
        <f>'11. Travel - Admin'!A61</f>
        <v>0</v>
      </c>
      <c r="D795" s="166">
        <f>'11. Travel - Admin'!B61</f>
        <v>0</v>
      </c>
      <c r="E795" s="166">
        <f>'11. Travel - Admin'!C61</f>
        <v>0</v>
      </c>
      <c r="F795" s="166">
        <f>'11. Travel - Admin'!D61</f>
        <v>0</v>
      </c>
      <c r="G795" s="367" t="str">
        <f>'11. Travel - Admin'!E61</f>
        <v xml:space="preserve"> </v>
      </c>
      <c r="H795" s="530" t="str">
        <f>'11. Travel - Admin'!F61</f>
        <v xml:space="preserve"> </v>
      </c>
      <c r="I795" s="166">
        <f>'11. Travel - Admin'!G61</f>
        <v>0</v>
      </c>
      <c r="J795" s="544">
        <f>'11. Travel - Admin'!H61</f>
        <v>0</v>
      </c>
      <c r="K795" s="169">
        <f>'11. Travel - Admin'!I61</f>
        <v>0</v>
      </c>
      <c r="L795" s="169">
        <f>'11. Travel - Admin'!J61</f>
        <v>0</v>
      </c>
      <c r="M795" s="169">
        <f>'11. Travel - Admin'!K61</f>
        <v>0</v>
      </c>
      <c r="N795" s="169">
        <f>'11. Travel - Admin'!L61</f>
        <v>0</v>
      </c>
      <c r="O795" s="186"/>
      <c r="P795" s="187"/>
    </row>
    <row r="796" spans="2:16" s="147" customFormat="1" ht="76.5" hidden="1" x14ac:dyDescent="0.2">
      <c r="B796" s="143">
        <f>'11. Travel - Admin'!M62</f>
        <v>0</v>
      </c>
      <c r="C796" s="171" t="str">
        <f>'11. Travel - Admin'!A62</f>
        <v xml:space="preserve">To add a row, first unprotect the worksheet using the function in the "Review" tab. Select the last row in the table. </v>
      </c>
      <c r="D796" s="171">
        <f>'11. Travel - Admin'!B62</f>
        <v>0</v>
      </c>
      <c r="E796" s="171">
        <f>'11. Travel - Admin'!C62</f>
        <v>0</v>
      </c>
      <c r="F796" s="171">
        <f>'11. Travel - Admin'!D62</f>
        <v>0</v>
      </c>
      <c r="G796" s="366">
        <f>'11. Travel - Admin'!E62</f>
        <v>0</v>
      </c>
      <c r="H796" s="530">
        <f>'11. Travel - Admin'!F62</f>
        <v>0</v>
      </c>
      <c r="I796" s="171">
        <f>'11. Travel - Admin'!G62</f>
        <v>0</v>
      </c>
      <c r="J796" s="544">
        <f>'11. Travel - Admin'!H62</f>
        <v>0</v>
      </c>
      <c r="K796" s="172">
        <f>'11. Travel - Admin'!I62</f>
        <v>0</v>
      </c>
      <c r="L796" s="172">
        <f>'11. Travel - Admin'!J62</f>
        <v>0</v>
      </c>
      <c r="M796" s="172">
        <f>'11. Travel - Admin'!K62</f>
        <v>0</v>
      </c>
      <c r="N796" s="172">
        <f>'11. Travel - Admin'!L62</f>
        <v>0</v>
      </c>
      <c r="O796" s="188"/>
      <c r="P796" s="189"/>
    </row>
    <row r="797" spans="2:16" s="147" customFormat="1" ht="51" hidden="1" x14ac:dyDescent="0.2">
      <c r="B797" s="143">
        <f>'11. Travel - Admin'!M63</f>
        <v>0</v>
      </c>
      <c r="C797" s="166" t="str">
        <f>'11. Travel - Admin'!A63</f>
        <v xml:space="preserve">Go to the "Home" tab and use the "Insert" dropdown menu to "Insert Sheet Rows". </v>
      </c>
      <c r="D797" s="166">
        <f>'11. Travel - Admin'!B63</f>
        <v>0</v>
      </c>
      <c r="E797" s="166">
        <f>'11. Travel - Admin'!C63</f>
        <v>0</v>
      </c>
      <c r="F797" s="166">
        <f>'11. Travel - Admin'!D63</f>
        <v>0</v>
      </c>
      <c r="G797" s="367">
        <f>'11. Travel - Admin'!E63</f>
        <v>0</v>
      </c>
      <c r="H797" s="530">
        <f>'11. Travel - Admin'!F63</f>
        <v>0</v>
      </c>
      <c r="I797" s="166">
        <f>'11. Travel - Admin'!G63</f>
        <v>0</v>
      </c>
      <c r="J797" s="544">
        <f>'11. Travel - Admin'!H63</f>
        <v>0</v>
      </c>
      <c r="K797" s="169">
        <f>'11. Travel - Admin'!I63</f>
        <v>0</v>
      </c>
      <c r="L797" s="169">
        <f>'11. Travel - Admin'!J63</f>
        <v>0</v>
      </c>
      <c r="M797" s="169">
        <f>'11. Travel - Admin'!K63</f>
        <v>0</v>
      </c>
      <c r="N797" s="169">
        <f>'11. Travel - Admin'!L63</f>
        <v>0</v>
      </c>
      <c r="O797" s="359">
        <v>0</v>
      </c>
      <c r="P797" s="360"/>
    </row>
    <row r="798" spans="2:16" s="147" customFormat="1" ht="38.25" hidden="1" x14ac:dyDescent="0.2">
      <c r="B798" s="168">
        <f>'11. Travel - Admin'!M64</f>
        <v>0</v>
      </c>
      <c r="C798" s="166" t="str">
        <f>'11. Travel - Admin'!A64</f>
        <v xml:space="preserve">Ensure that  formula in column L is copied into the new row. </v>
      </c>
      <c r="D798" s="166">
        <f>'11. Travel - Admin'!B64</f>
        <v>0</v>
      </c>
      <c r="E798" s="166">
        <f>'11. Travel - Admin'!C64</f>
        <v>0</v>
      </c>
      <c r="F798" s="166">
        <f>'11. Travel - Admin'!D64</f>
        <v>0</v>
      </c>
      <c r="G798" s="367">
        <f>'11. Travel - Admin'!E64</f>
        <v>0</v>
      </c>
      <c r="H798" s="530">
        <f>'11. Travel - Admin'!F64</f>
        <v>0</v>
      </c>
      <c r="I798" s="166">
        <f>'11. Travel - Admin'!G64</f>
        <v>0</v>
      </c>
      <c r="J798" s="544">
        <f>'11. Travel - Admin'!H64</f>
        <v>0</v>
      </c>
      <c r="K798" s="169">
        <f>'11. Travel - Admin'!I64</f>
        <v>0</v>
      </c>
      <c r="L798" s="169">
        <f>'11. Travel - Admin'!J64</f>
        <v>0</v>
      </c>
      <c r="M798" s="169">
        <f>'11. Travel - Admin'!K64</f>
        <v>0</v>
      </c>
      <c r="N798" s="169">
        <f>'11. Travel - Admin'!L64</f>
        <v>0</v>
      </c>
      <c r="O798" s="186"/>
      <c r="P798" s="187"/>
    </row>
    <row r="799" spans="2:16" s="147" customFormat="1" ht="38.25" hidden="1" x14ac:dyDescent="0.2">
      <c r="B799" s="143">
        <f>'11. Travel - Admin'!M65</f>
        <v>0</v>
      </c>
      <c r="C799" s="166" t="str">
        <f>'11. Travel - Admin'!A65</f>
        <v xml:space="preserve">Protect the worksheet using the function in the "Review" tab. </v>
      </c>
      <c r="D799" s="166">
        <f>'11. Travel - Admin'!B65</f>
        <v>0</v>
      </c>
      <c r="E799" s="166">
        <f>'11. Travel - Admin'!C65</f>
        <v>0</v>
      </c>
      <c r="F799" s="166">
        <f>'11. Travel - Admin'!D65</f>
        <v>0</v>
      </c>
      <c r="G799" s="367">
        <f>'11. Travel - Admin'!E65</f>
        <v>0</v>
      </c>
      <c r="H799" s="530">
        <f>'11. Travel - Admin'!F65</f>
        <v>0</v>
      </c>
      <c r="I799" s="166">
        <f>'11. Travel - Admin'!G65</f>
        <v>0</v>
      </c>
      <c r="J799" s="544">
        <f>'11. Travel - Admin'!H65</f>
        <v>0</v>
      </c>
      <c r="K799" s="169">
        <f>'11. Travel - Admin'!I65</f>
        <v>0</v>
      </c>
      <c r="L799" s="169">
        <f>'11. Travel - Admin'!J65</f>
        <v>0</v>
      </c>
      <c r="M799" s="169">
        <f>'11. Travel - Admin'!K65</f>
        <v>0</v>
      </c>
      <c r="N799" s="169">
        <f>'11. Travel - Admin'!L65</f>
        <v>0</v>
      </c>
      <c r="O799" s="188"/>
      <c r="P799" s="189"/>
    </row>
    <row r="800" spans="2:16" s="147" customFormat="1" hidden="1" x14ac:dyDescent="0.2">
      <c r="B800" s="143">
        <f>'11. Travel - Admin'!M66</f>
        <v>0</v>
      </c>
      <c r="C800" s="166">
        <f>'11. Travel - Admin'!A66</f>
        <v>0</v>
      </c>
      <c r="D800" s="166">
        <f>'11. Travel - Admin'!B66</f>
        <v>0</v>
      </c>
      <c r="E800" s="166">
        <f>'11. Travel - Admin'!C66</f>
        <v>0</v>
      </c>
      <c r="F800" s="166">
        <f>'11. Travel - Admin'!D66</f>
        <v>0</v>
      </c>
      <c r="G800" s="367">
        <f>'11. Travel - Admin'!E66</f>
        <v>0</v>
      </c>
      <c r="H800" s="530">
        <f>'11. Travel - Admin'!F66</f>
        <v>0</v>
      </c>
      <c r="I800" s="166">
        <f>'11. Travel - Admin'!G66</f>
        <v>0</v>
      </c>
      <c r="J800" s="544">
        <f>'11. Travel - Admin'!H66</f>
        <v>0</v>
      </c>
      <c r="K800" s="169">
        <f>'11. Travel - Admin'!I66</f>
        <v>0</v>
      </c>
      <c r="L800" s="169">
        <f>'11. Travel - Admin'!J66</f>
        <v>0</v>
      </c>
      <c r="M800" s="169">
        <f>'11. Travel - Admin'!K66</f>
        <v>0</v>
      </c>
      <c r="N800" s="169">
        <f>'11. Travel - Admin'!L66</f>
        <v>0</v>
      </c>
      <c r="O800" s="186"/>
      <c r="P800" s="187"/>
    </row>
    <row r="801" spans="2:16" s="147" customFormat="1" hidden="1" x14ac:dyDescent="0.2">
      <c r="B801" s="143">
        <f>'11. Travel - Admin'!M67</f>
        <v>0</v>
      </c>
      <c r="C801" s="166">
        <f>'11. Travel - Admin'!A67</f>
        <v>0</v>
      </c>
      <c r="D801" s="166">
        <f>'11. Travel - Admin'!B67</f>
        <v>0</v>
      </c>
      <c r="E801" s="166">
        <f>'11. Travel - Admin'!C67</f>
        <v>0</v>
      </c>
      <c r="F801" s="166">
        <f>'11. Travel - Admin'!D67</f>
        <v>0</v>
      </c>
      <c r="G801" s="367">
        <f>'11. Travel - Admin'!E67</f>
        <v>0</v>
      </c>
      <c r="H801" s="530">
        <f>'11. Travel - Admin'!F67</f>
        <v>0</v>
      </c>
      <c r="I801" s="166">
        <f>'11. Travel - Admin'!G67</f>
        <v>0</v>
      </c>
      <c r="J801" s="544">
        <f>'11. Travel - Admin'!H67</f>
        <v>0</v>
      </c>
      <c r="K801" s="169">
        <f>'11. Travel - Admin'!I67</f>
        <v>0</v>
      </c>
      <c r="L801" s="169">
        <f>'11. Travel - Admin'!J67</f>
        <v>0</v>
      </c>
      <c r="M801" s="169">
        <f>'11. Travel - Admin'!K67</f>
        <v>0</v>
      </c>
      <c r="N801" s="169">
        <f>'11. Travel - Admin'!L67</f>
        <v>0</v>
      </c>
      <c r="O801" s="186"/>
      <c r="P801" s="187"/>
    </row>
    <row r="802" spans="2:16" s="147" customFormat="1" hidden="1" x14ac:dyDescent="0.2">
      <c r="B802" s="143">
        <f>'11. Travel - Admin'!M68</f>
        <v>0</v>
      </c>
      <c r="C802" s="166">
        <f>'11. Travel - Admin'!A68</f>
        <v>0</v>
      </c>
      <c r="D802" s="166">
        <f>'11. Travel - Admin'!B68</f>
        <v>0</v>
      </c>
      <c r="E802" s="166">
        <f>'11. Travel - Admin'!C68</f>
        <v>0</v>
      </c>
      <c r="F802" s="166">
        <f>'11. Travel - Admin'!D68</f>
        <v>0</v>
      </c>
      <c r="G802" s="367">
        <f>'11. Travel - Admin'!E68</f>
        <v>0</v>
      </c>
      <c r="H802" s="530">
        <f>'11. Travel - Admin'!F68</f>
        <v>0</v>
      </c>
      <c r="I802" s="166">
        <f>'11. Travel - Admin'!G68</f>
        <v>0</v>
      </c>
      <c r="J802" s="544">
        <f>'11. Travel - Admin'!H68</f>
        <v>0</v>
      </c>
      <c r="K802" s="169">
        <f>'11. Travel - Admin'!I68</f>
        <v>0</v>
      </c>
      <c r="L802" s="169">
        <f>'11. Travel - Admin'!J68</f>
        <v>0</v>
      </c>
      <c r="M802" s="169">
        <f>'11. Travel - Admin'!K68</f>
        <v>0</v>
      </c>
      <c r="N802" s="169">
        <f>'11. Travel - Admin'!L68</f>
        <v>0</v>
      </c>
      <c r="O802" s="186"/>
      <c r="P802" s="187"/>
    </row>
    <row r="803" spans="2:16" s="147" customFormat="1" hidden="1" x14ac:dyDescent="0.2">
      <c r="B803" s="143">
        <f>'11. Travel - Admin'!M69</f>
        <v>0</v>
      </c>
      <c r="C803" s="166">
        <f>'11. Travel - Admin'!A69</f>
        <v>0</v>
      </c>
      <c r="D803" s="166">
        <f>'11. Travel - Admin'!B69</f>
        <v>0</v>
      </c>
      <c r="E803" s="166">
        <f>'11. Travel - Admin'!C69</f>
        <v>0</v>
      </c>
      <c r="F803" s="166">
        <f>'11. Travel - Admin'!D69</f>
        <v>0</v>
      </c>
      <c r="G803" s="367">
        <f>'11. Travel - Admin'!E69</f>
        <v>0</v>
      </c>
      <c r="H803" s="530">
        <f>'11. Travel - Admin'!F69</f>
        <v>0</v>
      </c>
      <c r="I803" s="166">
        <f>'11. Travel - Admin'!G69</f>
        <v>0</v>
      </c>
      <c r="J803" s="544">
        <f>'11. Travel - Admin'!H69</f>
        <v>0</v>
      </c>
      <c r="K803" s="169">
        <f>'11. Travel - Admin'!I69</f>
        <v>0</v>
      </c>
      <c r="L803" s="169">
        <f>'11. Travel - Admin'!J69</f>
        <v>0</v>
      </c>
      <c r="M803" s="169">
        <f>'11. Travel - Admin'!K69</f>
        <v>0</v>
      </c>
      <c r="N803" s="169">
        <f>'11. Travel - Admin'!L69</f>
        <v>0</v>
      </c>
      <c r="O803" s="186"/>
      <c r="P803" s="187"/>
    </row>
    <row r="804" spans="2:16" hidden="1" x14ac:dyDescent="0.2">
      <c r="B804" s="143">
        <f>'11. Travel - Admin'!M70</f>
        <v>0</v>
      </c>
      <c r="C804" s="166">
        <f>'11. Travel - Admin'!A70</f>
        <v>0</v>
      </c>
      <c r="D804" s="166">
        <f>'11. Travel - Admin'!B70</f>
        <v>0</v>
      </c>
      <c r="E804" s="166">
        <f>'11. Travel - Admin'!C70</f>
        <v>0</v>
      </c>
      <c r="F804" s="166">
        <f>'11. Travel - Admin'!D70</f>
        <v>0</v>
      </c>
      <c r="G804" s="367">
        <f>'11. Travel - Admin'!E70</f>
        <v>0</v>
      </c>
      <c r="H804" s="530">
        <f>'11. Travel - Admin'!F70</f>
        <v>0</v>
      </c>
      <c r="I804" s="166">
        <f>'11. Travel - Admin'!G70</f>
        <v>0</v>
      </c>
      <c r="J804" s="544">
        <f>'11. Travel - Admin'!H70</f>
        <v>0</v>
      </c>
      <c r="K804" s="169">
        <f>'11. Travel - Admin'!I70</f>
        <v>0</v>
      </c>
      <c r="L804" s="169">
        <f>'11. Travel - Admin'!J70</f>
        <v>0</v>
      </c>
      <c r="M804" s="169">
        <f>'11. Travel - Admin'!K70</f>
        <v>0</v>
      </c>
      <c r="N804" s="169">
        <f>'11. Travel - Admin'!L70</f>
        <v>0</v>
      </c>
      <c r="O804" s="186"/>
      <c r="P804" s="187"/>
    </row>
    <row r="805" spans="2:16" hidden="1" x14ac:dyDescent="0.2">
      <c r="B805" s="143">
        <f>'11. Travel - Admin'!M71</f>
        <v>0</v>
      </c>
      <c r="C805" s="166">
        <f>'11. Travel - Admin'!A71</f>
        <v>0</v>
      </c>
      <c r="D805" s="166">
        <f>'11. Travel - Admin'!B71</f>
        <v>0</v>
      </c>
      <c r="E805" s="166">
        <f>'11. Travel - Admin'!C71</f>
        <v>0</v>
      </c>
      <c r="F805" s="166">
        <f>'11. Travel - Admin'!D71</f>
        <v>0</v>
      </c>
      <c r="G805" s="367">
        <f>'11. Travel - Admin'!E71</f>
        <v>0</v>
      </c>
      <c r="H805" s="530">
        <f>'11. Travel - Admin'!F71</f>
        <v>0</v>
      </c>
      <c r="I805" s="166">
        <f>'11. Travel - Admin'!G71</f>
        <v>0</v>
      </c>
      <c r="J805" s="544">
        <f>'11. Travel - Admin'!H71</f>
        <v>0</v>
      </c>
      <c r="K805" s="169">
        <f>'11. Travel - Admin'!I71</f>
        <v>0</v>
      </c>
      <c r="L805" s="169">
        <f>'11. Travel - Admin'!J71</f>
        <v>0</v>
      </c>
      <c r="M805" s="169">
        <f>'11. Travel - Admin'!K71</f>
        <v>0</v>
      </c>
      <c r="N805" s="169">
        <f>'11. Travel - Admin'!L71</f>
        <v>0</v>
      </c>
      <c r="O805" s="186"/>
      <c r="P805" s="187"/>
    </row>
    <row r="806" spans="2:16" hidden="1" x14ac:dyDescent="0.2">
      <c r="B806" s="143">
        <f>'11. Travel - Admin'!M72</f>
        <v>0</v>
      </c>
      <c r="C806" s="166">
        <f>'11. Travel - Admin'!A72</f>
        <v>0</v>
      </c>
      <c r="D806" s="166">
        <f>'11. Travel - Admin'!B72</f>
        <v>0</v>
      </c>
      <c r="E806" s="166">
        <f>'11. Travel - Admin'!C72</f>
        <v>0</v>
      </c>
      <c r="F806" s="166">
        <f>'11. Travel - Admin'!D72</f>
        <v>0</v>
      </c>
      <c r="G806" s="367">
        <f>'11. Travel - Admin'!E72</f>
        <v>0</v>
      </c>
      <c r="H806" s="530">
        <f>'11. Travel - Admin'!F72</f>
        <v>0</v>
      </c>
      <c r="I806" s="166">
        <f>'11. Travel - Admin'!G72</f>
        <v>0</v>
      </c>
      <c r="J806" s="544">
        <f>'11. Travel - Admin'!H72</f>
        <v>0</v>
      </c>
      <c r="K806" s="169">
        <f>'11. Travel - Admin'!I72</f>
        <v>0</v>
      </c>
      <c r="L806" s="169">
        <f>'11. Travel - Admin'!J72</f>
        <v>0</v>
      </c>
      <c r="M806" s="169">
        <f>'11. Travel - Admin'!K72</f>
        <v>0</v>
      </c>
      <c r="N806" s="169">
        <f>'11. Travel - Admin'!L72</f>
        <v>0</v>
      </c>
      <c r="O806" s="186"/>
      <c r="P806" s="187"/>
    </row>
    <row r="807" spans="2:16" s="156" customFormat="1" hidden="1" x14ac:dyDescent="0.2">
      <c r="B807" s="143">
        <f>'11. Travel - Admin'!M73</f>
        <v>0</v>
      </c>
      <c r="C807" s="166">
        <f>'11. Travel - Admin'!A73</f>
        <v>0</v>
      </c>
      <c r="D807" s="166">
        <f>'11. Travel - Admin'!B73</f>
        <v>0</v>
      </c>
      <c r="E807" s="166">
        <f>'11. Travel - Admin'!C73</f>
        <v>0</v>
      </c>
      <c r="F807" s="166">
        <f>'11. Travel - Admin'!D73</f>
        <v>0</v>
      </c>
      <c r="G807" s="367">
        <f>'11. Travel - Admin'!E73</f>
        <v>0</v>
      </c>
      <c r="H807" s="530">
        <f>'11. Travel - Admin'!F73</f>
        <v>0</v>
      </c>
      <c r="I807" s="166">
        <f>'11. Travel - Admin'!G73</f>
        <v>0</v>
      </c>
      <c r="J807" s="544">
        <f>'11. Travel - Admin'!H73</f>
        <v>0</v>
      </c>
      <c r="K807" s="169">
        <f>'11. Travel - Admin'!I73</f>
        <v>0</v>
      </c>
      <c r="L807" s="169">
        <f>'11. Travel - Admin'!J73</f>
        <v>0</v>
      </c>
      <c r="M807" s="169">
        <f>'11. Travel - Admin'!K73</f>
        <v>0</v>
      </c>
      <c r="N807" s="169">
        <f>'11. Travel - Admin'!L73</f>
        <v>0</v>
      </c>
      <c r="O807" s="186"/>
      <c r="P807" s="187"/>
    </row>
    <row r="808" spans="2:16" s="147" customFormat="1" hidden="1" x14ac:dyDescent="0.2">
      <c r="B808" s="143">
        <f>'11. Travel - Admin'!M74</f>
        <v>0</v>
      </c>
      <c r="C808" s="166">
        <f>'11. Travel - Admin'!A74</f>
        <v>0</v>
      </c>
      <c r="D808" s="166">
        <f>'11. Travel - Admin'!B74</f>
        <v>0</v>
      </c>
      <c r="E808" s="166">
        <f>'11. Travel - Admin'!C74</f>
        <v>0</v>
      </c>
      <c r="F808" s="166">
        <f>'11. Travel - Admin'!D74</f>
        <v>0</v>
      </c>
      <c r="G808" s="367">
        <f>'11. Travel - Admin'!E74</f>
        <v>0</v>
      </c>
      <c r="H808" s="530">
        <f>'11. Travel - Admin'!F74</f>
        <v>0</v>
      </c>
      <c r="I808" s="166">
        <f>'11. Travel - Admin'!G74</f>
        <v>0</v>
      </c>
      <c r="J808" s="544">
        <f>'11. Travel - Admin'!H74</f>
        <v>0</v>
      </c>
      <c r="K808" s="169">
        <f>'11. Travel - Admin'!I74</f>
        <v>0</v>
      </c>
      <c r="L808" s="169">
        <f>'11. Travel - Admin'!J74</f>
        <v>0</v>
      </c>
      <c r="M808" s="169">
        <f>'11. Travel - Admin'!K74</f>
        <v>0</v>
      </c>
      <c r="N808" s="169">
        <f>'11. Travel - Admin'!L74</f>
        <v>0</v>
      </c>
      <c r="O808" s="186"/>
      <c r="P808" s="187"/>
    </row>
    <row r="809" spans="2:16" s="147" customFormat="1" hidden="1" x14ac:dyDescent="0.2">
      <c r="B809" s="143">
        <f>'11. Travel - Admin'!M75</f>
        <v>0</v>
      </c>
      <c r="C809" s="166">
        <f>'11. Travel - Admin'!A75</f>
        <v>0</v>
      </c>
      <c r="D809" s="166">
        <f>'11. Travel - Admin'!B75</f>
        <v>0</v>
      </c>
      <c r="E809" s="166">
        <f>'11. Travel - Admin'!C75</f>
        <v>0</v>
      </c>
      <c r="F809" s="166">
        <f>'11. Travel - Admin'!D75</f>
        <v>0</v>
      </c>
      <c r="G809" s="367">
        <f>'11. Travel - Admin'!E75</f>
        <v>0</v>
      </c>
      <c r="H809" s="530">
        <f>'11. Travel - Admin'!F75</f>
        <v>0</v>
      </c>
      <c r="I809" s="166">
        <f>'11. Travel - Admin'!G75</f>
        <v>0</v>
      </c>
      <c r="J809" s="544">
        <f>'11. Travel - Admin'!H75</f>
        <v>0</v>
      </c>
      <c r="K809" s="169">
        <f>'11. Travel - Admin'!I75</f>
        <v>0</v>
      </c>
      <c r="L809" s="169">
        <f>'11. Travel - Admin'!J75</f>
        <v>0</v>
      </c>
      <c r="M809" s="169">
        <f>'11. Travel - Admin'!K75</f>
        <v>0</v>
      </c>
      <c r="N809" s="169">
        <f>'11. Travel - Admin'!L75</f>
        <v>0</v>
      </c>
      <c r="O809" s="186"/>
      <c r="P809" s="187"/>
    </row>
    <row r="810" spans="2:16" s="147" customFormat="1" hidden="1" x14ac:dyDescent="0.2">
      <c r="B810" s="143">
        <f>'11. Travel - Admin'!M76</f>
        <v>0</v>
      </c>
      <c r="C810" s="166">
        <f>'11. Travel - Admin'!A76</f>
        <v>0</v>
      </c>
      <c r="D810" s="166">
        <f>'11. Travel - Admin'!B76</f>
        <v>0</v>
      </c>
      <c r="E810" s="166">
        <f>'11. Travel - Admin'!C76</f>
        <v>0</v>
      </c>
      <c r="F810" s="166">
        <f>'11. Travel - Admin'!D76</f>
        <v>0</v>
      </c>
      <c r="G810" s="367">
        <f>'11. Travel - Admin'!E76</f>
        <v>0</v>
      </c>
      <c r="H810" s="530">
        <f>'11. Travel - Admin'!F76</f>
        <v>0</v>
      </c>
      <c r="I810" s="166">
        <f>'11. Travel - Admin'!G76</f>
        <v>0</v>
      </c>
      <c r="J810" s="544">
        <f>'11. Travel - Admin'!H76</f>
        <v>0</v>
      </c>
      <c r="K810" s="169">
        <f>'11. Travel - Admin'!I76</f>
        <v>0</v>
      </c>
      <c r="L810" s="169">
        <f>'11. Travel - Admin'!J76</f>
        <v>0</v>
      </c>
      <c r="M810" s="169">
        <f>'11. Travel - Admin'!K76</f>
        <v>0</v>
      </c>
      <c r="N810" s="169">
        <f>'11. Travel - Admin'!L76</f>
        <v>0</v>
      </c>
      <c r="O810" s="186"/>
      <c r="P810" s="187"/>
    </row>
    <row r="811" spans="2:16" s="147" customFormat="1" hidden="1" x14ac:dyDescent="0.2">
      <c r="B811" s="143">
        <f>'11. Travel - Admin'!M77</f>
        <v>0</v>
      </c>
      <c r="C811" s="166">
        <f>'11. Travel - Admin'!A77</f>
        <v>0</v>
      </c>
      <c r="D811" s="166">
        <f>'11. Travel - Admin'!B77</f>
        <v>0</v>
      </c>
      <c r="E811" s="166">
        <f>'11. Travel - Admin'!C77</f>
        <v>0</v>
      </c>
      <c r="F811" s="166">
        <f>'11. Travel - Admin'!D77</f>
        <v>0</v>
      </c>
      <c r="G811" s="367">
        <f>'11. Travel - Admin'!E77</f>
        <v>0</v>
      </c>
      <c r="H811" s="530">
        <f>'11. Travel - Admin'!F77</f>
        <v>0</v>
      </c>
      <c r="I811" s="166">
        <f>'11. Travel - Admin'!G77</f>
        <v>0</v>
      </c>
      <c r="J811" s="544">
        <f>'11. Travel - Admin'!H77</f>
        <v>0</v>
      </c>
      <c r="K811" s="169">
        <f>'11. Travel - Admin'!I77</f>
        <v>0</v>
      </c>
      <c r="L811" s="169">
        <f>'11. Travel - Admin'!J77</f>
        <v>0</v>
      </c>
      <c r="M811" s="169">
        <f>'11. Travel - Admin'!K77</f>
        <v>0</v>
      </c>
      <c r="N811" s="169">
        <f>'11. Travel - Admin'!L77</f>
        <v>0</v>
      </c>
      <c r="O811" s="186"/>
      <c r="P811" s="187"/>
    </row>
    <row r="812" spans="2:16" s="147" customFormat="1" hidden="1" x14ac:dyDescent="0.2">
      <c r="B812" s="143">
        <f>'11. Travel - Admin'!M78</f>
        <v>0</v>
      </c>
      <c r="C812" s="166">
        <f>'11. Travel - Admin'!A78</f>
        <v>0</v>
      </c>
      <c r="D812" s="166">
        <f>'11. Travel - Admin'!B78</f>
        <v>0</v>
      </c>
      <c r="E812" s="166">
        <f>'11. Travel - Admin'!C78</f>
        <v>0</v>
      </c>
      <c r="F812" s="166">
        <f>'11. Travel - Admin'!D78</f>
        <v>0</v>
      </c>
      <c r="G812" s="367">
        <f>'11. Travel - Admin'!E78</f>
        <v>0</v>
      </c>
      <c r="H812" s="530">
        <f>'11. Travel - Admin'!F78</f>
        <v>0</v>
      </c>
      <c r="I812" s="166">
        <f>'11. Travel - Admin'!G78</f>
        <v>0</v>
      </c>
      <c r="J812" s="544">
        <f>'11. Travel - Admin'!H78</f>
        <v>0</v>
      </c>
      <c r="K812" s="169">
        <f>'11. Travel - Admin'!I78</f>
        <v>0</v>
      </c>
      <c r="L812" s="169">
        <f>'11. Travel - Admin'!J78</f>
        <v>0</v>
      </c>
      <c r="M812" s="169">
        <f>'11. Travel - Admin'!K78</f>
        <v>0</v>
      </c>
      <c r="N812" s="169">
        <f>'11. Travel - Admin'!L78</f>
        <v>0</v>
      </c>
      <c r="O812" s="186"/>
      <c r="P812" s="187"/>
    </row>
    <row r="813" spans="2:16" s="147" customFormat="1" hidden="1" x14ac:dyDescent="0.2">
      <c r="B813" s="143">
        <f>'11. Travel - Admin'!M79</f>
        <v>0</v>
      </c>
      <c r="C813" s="166">
        <f>'11. Travel - Admin'!A79</f>
        <v>0</v>
      </c>
      <c r="D813" s="166">
        <f>'11. Travel - Admin'!B79</f>
        <v>0</v>
      </c>
      <c r="E813" s="166">
        <f>'11. Travel - Admin'!C79</f>
        <v>0</v>
      </c>
      <c r="F813" s="166">
        <f>'11. Travel - Admin'!D79</f>
        <v>0</v>
      </c>
      <c r="G813" s="367">
        <f>'11. Travel - Admin'!E79</f>
        <v>0</v>
      </c>
      <c r="H813" s="530">
        <f>'11. Travel - Admin'!F79</f>
        <v>0</v>
      </c>
      <c r="I813" s="166">
        <f>'11. Travel - Admin'!G79</f>
        <v>0</v>
      </c>
      <c r="J813" s="544">
        <f>'11. Travel - Admin'!H79</f>
        <v>0</v>
      </c>
      <c r="K813" s="169">
        <f>'11. Travel - Admin'!I79</f>
        <v>0</v>
      </c>
      <c r="L813" s="169">
        <f>'11. Travel - Admin'!J79</f>
        <v>0</v>
      </c>
      <c r="M813" s="169">
        <f>'11. Travel - Admin'!K79</f>
        <v>0</v>
      </c>
      <c r="N813" s="169">
        <f>'11. Travel - Admin'!L79</f>
        <v>0</v>
      </c>
      <c r="O813" s="186"/>
      <c r="P813" s="187"/>
    </row>
    <row r="814" spans="2:16" s="147" customFormat="1" hidden="1" x14ac:dyDescent="0.2">
      <c r="B814" s="143">
        <f>'11. Travel - Admin'!M80</f>
        <v>0</v>
      </c>
      <c r="C814" s="166">
        <f>'11. Travel - Admin'!A80</f>
        <v>0</v>
      </c>
      <c r="D814" s="166">
        <f>'11. Travel - Admin'!B80</f>
        <v>0</v>
      </c>
      <c r="E814" s="166">
        <f>'11. Travel - Admin'!C80</f>
        <v>0</v>
      </c>
      <c r="F814" s="166">
        <f>'11. Travel - Admin'!D80</f>
        <v>0</v>
      </c>
      <c r="G814" s="367">
        <f>'11. Travel - Admin'!E80</f>
        <v>0</v>
      </c>
      <c r="H814" s="530">
        <f>'11. Travel - Admin'!F80</f>
        <v>0</v>
      </c>
      <c r="I814" s="166">
        <f>'11. Travel - Admin'!G80</f>
        <v>0</v>
      </c>
      <c r="J814" s="544">
        <f>'11. Travel - Admin'!H80</f>
        <v>0</v>
      </c>
      <c r="K814" s="169">
        <f>'11. Travel - Admin'!I80</f>
        <v>0</v>
      </c>
      <c r="L814" s="169">
        <f>'11. Travel - Admin'!J80</f>
        <v>0</v>
      </c>
      <c r="M814" s="169">
        <f>'11. Travel - Admin'!K80</f>
        <v>0</v>
      </c>
      <c r="N814" s="169">
        <f>'11. Travel - Admin'!L80</f>
        <v>0</v>
      </c>
      <c r="O814" s="186"/>
      <c r="P814" s="187"/>
    </row>
    <row r="815" spans="2:16" s="147" customFormat="1" hidden="1" x14ac:dyDescent="0.2">
      <c r="B815" s="143">
        <f>'11. Travel - Admin'!M81</f>
        <v>0</v>
      </c>
      <c r="C815" s="166">
        <f>'11. Travel - Admin'!A81</f>
        <v>0</v>
      </c>
      <c r="D815" s="166">
        <f>'11. Travel - Admin'!B81</f>
        <v>0</v>
      </c>
      <c r="E815" s="166">
        <f>'11. Travel - Admin'!C81</f>
        <v>0</v>
      </c>
      <c r="F815" s="166">
        <f>'11. Travel - Admin'!D81</f>
        <v>0</v>
      </c>
      <c r="G815" s="367">
        <f>'11. Travel - Admin'!E81</f>
        <v>0</v>
      </c>
      <c r="H815" s="530">
        <f>'11. Travel - Admin'!F81</f>
        <v>0</v>
      </c>
      <c r="I815" s="166">
        <f>'11. Travel - Admin'!G81</f>
        <v>0</v>
      </c>
      <c r="J815" s="544">
        <f>'11. Travel - Admin'!H81</f>
        <v>0</v>
      </c>
      <c r="K815" s="169">
        <f>'11. Travel - Admin'!I81</f>
        <v>0</v>
      </c>
      <c r="L815" s="169">
        <f>'11. Travel - Admin'!J81</f>
        <v>0</v>
      </c>
      <c r="M815" s="169">
        <f>'11. Travel - Admin'!K81</f>
        <v>0</v>
      </c>
      <c r="N815" s="169">
        <f>'11. Travel - Admin'!L81</f>
        <v>0</v>
      </c>
      <c r="O815" s="186"/>
      <c r="P815" s="187"/>
    </row>
    <row r="816" spans="2:16" s="147" customFormat="1" hidden="1" x14ac:dyDescent="0.2">
      <c r="B816" s="143">
        <f>'11. Travel - Admin'!M82</f>
        <v>0</v>
      </c>
      <c r="C816" s="166">
        <f>'11. Travel - Admin'!A82</f>
        <v>0</v>
      </c>
      <c r="D816" s="166">
        <f>'11. Travel - Admin'!B82</f>
        <v>0</v>
      </c>
      <c r="E816" s="166">
        <f>'11. Travel - Admin'!C82</f>
        <v>0</v>
      </c>
      <c r="F816" s="166">
        <f>'11. Travel - Admin'!D82</f>
        <v>0</v>
      </c>
      <c r="G816" s="367">
        <f>'11. Travel - Admin'!E82</f>
        <v>0</v>
      </c>
      <c r="H816" s="530">
        <f>'11. Travel - Admin'!F82</f>
        <v>0</v>
      </c>
      <c r="I816" s="166">
        <f>'11. Travel - Admin'!G82</f>
        <v>0</v>
      </c>
      <c r="J816" s="544">
        <f>'11. Travel - Admin'!H82</f>
        <v>0</v>
      </c>
      <c r="K816" s="169">
        <f>'11. Travel - Admin'!I82</f>
        <v>0</v>
      </c>
      <c r="L816" s="169">
        <f>'11. Travel - Admin'!J82</f>
        <v>0</v>
      </c>
      <c r="M816" s="169">
        <f>'11. Travel - Admin'!K82</f>
        <v>0</v>
      </c>
      <c r="N816" s="169">
        <f>'11. Travel - Admin'!L82</f>
        <v>0</v>
      </c>
      <c r="O816" s="186"/>
      <c r="P816" s="187"/>
    </row>
    <row r="817" spans="2:16" s="147" customFormat="1" hidden="1" x14ac:dyDescent="0.2">
      <c r="B817" s="143">
        <f>'11. Travel - Admin'!M83</f>
        <v>0</v>
      </c>
      <c r="C817" s="166">
        <f>'11. Travel - Admin'!A83</f>
        <v>0</v>
      </c>
      <c r="D817" s="166">
        <f>'11. Travel - Admin'!B83</f>
        <v>0</v>
      </c>
      <c r="E817" s="166">
        <f>'11. Travel - Admin'!C83</f>
        <v>0</v>
      </c>
      <c r="F817" s="166">
        <f>'11. Travel - Admin'!D83</f>
        <v>0</v>
      </c>
      <c r="G817" s="367">
        <f>'11. Travel - Admin'!E83</f>
        <v>0</v>
      </c>
      <c r="H817" s="530">
        <f>'11. Travel - Admin'!F83</f>
        <v>0</v>
      </c>
      <c r="I817" s="166">
        <f>'11. Travel - Admin'!G83</f>
        <v>0</v>
      </c>
      <c r="J817" s="544">
        <f>'11. Travel - Admin'!H83</f>
        <v>0</v>
      </c>
      <c r="K817" s="169">
        <f>'11. Travel - Admin'!I83</f>
        <v>0</v>
      </c>
      <c r="L817" s="169">
        <f>'11. Travel - Admin'!J83</f>
        <v>0</v>
      </c>
      <c r="M817" s="169">
        <f>'11. Travel - Admin'!K83</f>
        <v>0</v>
      </c>
      <c r="N817" s="169">
        <f>'11. Travel - Admin'!L83</f>
        <v>0</v>
      </c>
      <c r="O817" s="186"/>
      <c r="P817" s="187"/>
    </row>
    <row r="818" spans="2:16" s="147" customFormat="1" hidden="1" x14ac:dyDescent="0.2">
      <c r="B818" s="143">
        <f>'11. Travel - Admin'!M84</f>
        <v>0</v>
      </c>
      <c r="C818" s="166">
        <f>'11. Travel - Admin'!A84</f>
        <v>0</v>
      </c>
      <c r="D818" s="166">
        <f>'11. Travel - Admin'!B84</f>
        <v>0</v>
      </c>
      <c r="E818" s="166">
        <f>'11. Travel - Admin'!C84</f>
        <v>0</v>
      </c>
      <c r="F818" s="166">
        <f>'11. Travel - Admin'!D84</f>
        <v>0</v>
      </c>
      <c r="G818" s="367">
        <f>'11. Travel - Admin'!E84</f>
        <v>0</v>
      </c>
      <c r="H818" s="530">
        <f>'11. Travel - Admin'!F84</f>
        <v>0</v>
      </c>
      <c r="I818" s="166">
        <f>'11. Travel - Admin'!G84</f>
        <v>0</v>
      </c>
      <c r="J818" s="544">
        <f>'11. Travel - Admin'!H84</f>
        <v>0</v>
      </c>
      <c r="K818" s="169">
        <f>'11. Travel - Admin'!I84</f>
        <v>0</v>
      </c>
      <c r="L818" s="169">
        <f>'11. Travel - Admin'!J84</f>
        <v>0</v>
      </c>
      <c r="M818" s="169">
        <f>'11. Travel - Admin'!K84</f>
        <v>0</v>
      </c>
      <c r="N818" s="169">
        <f>'11. Travel - Admin'!L84</f>
        <v>0</v>
      </c>
      <c r="O818" s="186"/>
      <c r="P818" s="187"/>
    </row>
    <row r="819" spans="2:16" s="147" customFormat="1" hidden="1" x14ac:dyDescent="0.2">
      <c r="B819" s="143">
        <f>'11. Travel - Admin'!M85</f>
        <v>0</v>
      </c>
      <c r="C819" s="166">
        <f>'11. Travel - Admin'!A85</f>
        <v>0</v>
      </c>
      <c r="D819" s="166">
        <f>'11. Travel - Admin'!B85</f>
        <v>0</v>
      </c>
      <c r="E819" s="166">
        <f>'11. Travel - Admin'!C85</f>
        <v>0</v>
      </c>
      <c r="F819" s="166">
        <f>'11. Travel - Admin'!D85</f>
        <v>0</v>
      </c>
      <c r="G819" s="367">
        <f>'11. Travel - Admin'!E85</f>
        <v>0</v>
      </c>
      <c r="H819" s="530">
        <f>'11. Travel - Admin'!F85</f>
        <v>0</v>
      </c>
      <c r="I819" s="166">
        <f>'11. Travel - Admin'!G85</f>
        <v>0</v>
      </c>
      <c r="J819" s="544">
        <f>'11. Travel - Admin'!H85</f>
        <v>0</v>
      </c>
      <c r="K819" s="169">
        <f>'11. Travel - Admin'!I85</f>
        <v>0</v>
      </c>
      <c r="L819" s="169">
        <f>'11. Travel - Admin'!J85</f>
        <v>0</v>
      </c>
      <c r="M819" s="169">
        <f>'11. Travel - Admin'!K85</f>
        <v>0</v>
      </c>
      <c r="N819" s="169">
        <f>'11. Travel - Admin'!L85</f>
        <v>0</v>
      </c>
      <c r="O819" s="186"/>
      <c r="P819" s="187"/>
    </row>
    <row r="820" spans="2:16" s="147" customFormat="1" hidden="1" x14ac:dyDescent="0.2">
      <c r="B820" s="143">
        <f>'11. Travel - Admin'!M86</f>
        <v>0</v>
      </c>
      <c r="C820" s="166">
        <f>'11. Travel - Admin'!A86</f>
        <v>0</v>
      </c>
      <c r="D820" s="166">
        <f>'11. Travel - Admin'!B86</f>
        <v>0</v>
      </c>
      <c r="E820" s="166">
        <f>'11. Travel - Admin'!C86</f>
        <v>0</v>
      </c>
      <c r="F820" s="166">
        <f>'11. Travel - Admin'!D86</f>
        <v>0</v>
      </c>
      <c r="G820" s="367">
        <f>'11. Travel - Admin'!E86</f>
        <v>0</v>
      </c>
      <c r="H820" s="530">
        <f>'11. Travel - Admin'!F86</f>
        <v>0</v>
      </c>
      <c r="I820" s="166">
        <f>'11. Travel - Admin'!G86</f>
        <v>0</v>
      </c>
      <c r="J820" s="544">
        <f>'11. Travel - Admin'!H86</f>
        <v>0</v>
      </c>
      <c r="K820" s="169">
        <f>'11. Travel - Admin'!I86</f>
        <v>0</v>
      </c>
      <c r="L820" s="169">
        <f>'11. Travel - Admin'!J86</f>
        <v>0</v>
      </c>
      <c r="M820" s="169">
        <f>'11. Travel - Admin'!K86</f>
        <v>0</v>
      </c>
      <c r="N820" s="169">
        <f>'11. Travel - Admin'!L86</f>
        <v>0</v>
      </c>
      <c r="O820" s="186"/>
      <c r="P820" s="187"/>
    </row>
    <row r="821" spans="2:16" s="147" customFormat="1" hidden="1" x14ac:dyDescent="0.2">
      <c r="B821" s="143">
        <f>'11. Travel - Admin'!M87</f>
        <v>0</v>
      </c>
      <c r="C821" s="166">
        <f>'11. Travel - Admin'!A87</f>
        <v>0</v>
      </c>
      <c r="D821" s="166">
        <f>'11. Travel - Admin'!B87</f>
        <v>0</v>
      </c>
      <c r="E821" s="166">
        <f>'11. Travel - Admin'!C87</f>
        <v>0</v>
      </c>
      <c r="F821" s="166">
        <f>'11. Travel - Admin'!D87</f>
        <v>0</v>
      </c>
      <c r="G821" s="367">
        <f>'11. Travel - Admin'!E87</f>
        <v>0</v>
      </c>
      <c r="H821" s="530">
        <f>'11. Travel - Admin'!F87</f>
        <v>0</v>
      </c>
      <c r="I821" s="166">
        <f>'11. Travel - Admin'!G87</f>
        <v>0</v>
      </c>
      <c r="J821" s="544">
        <f>'11. Travel - Admin'!H87</f>
        <v>0</v>
      </c>
      <c r="K821" s="169">
        <f>'11. Travel - Admin'!I87</f>
        <v>0</v>
      </c>
      <c r="L821" s="169">
        <f>'11. Travel - Admin'!J87</f>
        <v>0</v>
      </c>
      <c r="M821" s="169">
        <f>'11. Travel - Admin'!K87</f>
        <v>0</v>
      </c>
      <c r="N821" s="169">
        <f>'11. Travel - Admin'!L87</f>
        <v>0</v>
      </c>
      <c r="O821" s="186"/>
      <c r="P821" s="187"/>
    </row>
    <row r="822" spans="2:16" s="147" customFormat="1" hidden="1" x14ac:dyDescent="0.2">
      <c r="B822" s="143">
        <f>'11. Travel - Admin'!M88</f>
        <v>0</v>
      </c>
      <c r="C822" s="166">
        <f>'11. Travel - Admin'!A88</f>
        <v>0</v>
      </c>
      <c r="D822" s="166">
        <f>'11. Travel - Admin'!B88</f>
        <v>0</v>
      </c>
      <c r="E822" s="166">
        <f>'11. Travel - Admin'!C88</f>
        <v>0</v>
      </c>
      <c r="F822" s="166">
        <f>'11. Travel - Admin'!D88</f>
        <v>0</v>
      </c>
      <c r="G822" s="367">
        <f>'11. Travel - Admin'!E88</f>
        <v>0</v>
      </c>
      <c r="H822" s="530">
        <f>'11. Travel - Admin'!F88</f>
        <v>0</v>
      </c>
      <c r="I822" s="166">
        <f>'11. Travel - Admin'!G88</f>
        <v>0</v>
      </c>
      <c r="J822" s="544">
        <f>'11. Travel - Admin'!H88</f>
        <v>0</v>
      </c>
      <c r="K822" s="169">
        <f>'11. Travel - Admin'!I88</f>
        <v>0</v>
      </c>
      <c r="L822" s="169">
        <f>'11. Travel - Admin'!J88</f>
        <v>0</v>
      </c>
      <c r="M822" s="169">
        <f>'11. Travel - Admin'!K88</f>
        <v>0</v>
      </c>
      <c r="N822" s="169">
        <f>'11. Travel - Admin'!L88</f>
        <v>0</v>
      </c>
      <c r="O822" s="186"/>
      <c r="P822" s="187"/>
    </row>
    <row r="823" spans="2:16" s="147" customFormat="1" hidden="1" x14ac:dyDescent="0.2">
      <c r="B823" s="143">
        <f>'11. Travel - Admin'!M89</f>
        <v>0</v>
      </c>
      <c r="C823" s="166">
        <f>'11. Travel - Admin'!A89</f>
        <v>0</v>
      </c>
      <c r="D823" s="166">
        <f>'11. Travel - Admin'!B89</f>
        <v>0</v>
      </c>
      <c r="E823" s="166">
        <f>'11. Travel - Admin'!C89</f>
        <v>0</v>
      </c>
      <c r="F823" s="166">
        <f>'11. Travel - Admin'!D89</f>
        <v>0</v>
      </c>
      <c r="G823" s="367">
        <f>'11. Travel - Admin'!E89</f>
        <v>0</v>
      </c>
      <c r="H823" s="530">
        <f>'11. Travel - Admin'!F89</f>
        <v>0</v>
      </c>
      <c r="I823" s="166">
        <f>'11. Travel - Admin'!G89</f>
        <v>0</v>
      </c>
      <c r="J823" s="544">
        <f>'11. Travel - Admin'!H89</f>
        <v>0</v>
      </c>
      <c r="K823" s="169">
        <f>'11. Travel - Admin'!I89</f>
        <v>0</v>
      </c>
      <c r="L823" s="169">
        <f>'11. Travel - Admin'!J89</f>
        <v>0</v>
      </c>
      <c r="M823" s="169">
        <f>'11. Travel - Admin'!K89</f>
        <v>0</v>
      </c>
      <c r="N823" s="169">
        <f>'11. Travel - Admin'!L89</f>
        <v>0</v>
      </c>
      <c r="O823" s="186"/>
      <c r="P823" s="187"/>
    </row>
    <row r="824" spans="2:16" s="147" customFormat="1" hidden="1" x14ac:dyDescent="0.2">
      <c r="B824" s="143">
        <f>'11. Travel - Admin'!M90</f>
        <v>0</v>
      </c>
      <c r="C824" s="166">
        <f>'11. Travel - Admin'!A90</f>
        <v>0</v>
      </c>
      <c r="D824" s="166">
        <f>'11. Travel - Admin'!B90</f>
        <v>0</v>
      </c>
      <c r="E824" s="166">
        <f>'11. Travel - Admin'!C90</f>
        <v>0</v>
      </c>
      <c r="F824" s="166">
        <f>'11. Travel - Admin'!D90</f>
        <v>0</v>
      </c>
      <c r="G824" s="367">
        <f>'11. Travel - Admin'!E90</f>
        <v>0</v>
      </c>
      <c r="H824" s="530">
        <f>'11. Travel - Admin'!F90</f>
        <v>0</v>
      </c>
      <c r="I824" s="166">
        <f>'11. Travel - Admin'!G90</f>
        <v>0</v>
      </c>
      <c r="J824" s="544">
        <f>'11. Travel - Admin'!H90</f>
        <v>0</v>
      </c>
      <c r="K824" s="169">
        <f>'11. Travel - Admin'!I90</f>
        <v>0</v>
      </c>
      <c r="L824" s="169">
        <f>'11. Travel - Admin'!J90</f>
        <v>0</v>
      </c>
      <c r="M824" s="169">
        <f>'11. Travel - Admin'!K90</f>
        <v>0</v>
      </c>
      <c r="N824" s="169">
        <f>'11. Travel - Admin'!L90</f>
        <v>0</v>
      </c>
      <c r="O824" s="186"/>
      <c r="P824" s="187"/>
    </row>
    <row r="825" spans="2:16" s="147" customFormat="1" hidden="1" x14ac:dyDescent="0.2">
      <c r="B825" s="143">
        <f>'11. Travel - Admin'!M91</f>
        <v>0</v>
      </c>
      <c r="C825" s="166">
        <f>'11. Travel - Admin'!A91</f>
        <v>0</v>
      </c>
      <c r="D825" s="166">
        <f>'11. Travel - Admin'!B91</f>
        <v>0</v>
      </c>
      <c r="E825" s="166">
        <f>'11. Travel - Admin'!C91</f>
        <v>0</v>
      </c>
      <c r="F825" s="166">
        <f>'11. Travel - Admin'!D91</f>
        <v>0</v>
      </c>
      <c r="G825" s="367">
        <f>'11. Travel - Admin'!E91</f>
        <v>0</v>
      </c>
      <c r="H825" s="530">
        <f>'11. Travel - Admin'!F91</f>
        <v>0</v>
      </c>
      <c r="I825" s="166">
        <f>'11. Travel - Admin'!G91</f>
        <v>0</v>
      </c>
      <c r="J825" s="544">
        <f>'11. Travel - Admin'!H91</f>
        <v>0</v>
      </c>
      <c r="K825" s="169">
        <f>'11. Travel - Admin'!I91</f>
        <v>0</v>
      </c>
      <c r="L825" s="169">
        <f>'11. Travel - Admin'!J91</f>
        <v>0</v>
      </c>
      <c r="M825" s="169">
        <f>'11. Travel - Admin'!K91</f>
        <v>0</v>
      </c>
      <c r="N825" s="169">
        <f>'11. Travel - Admin'!L91</f>
        <v>0</v>
      </c>
      <c r="O825" s="186"/>
      <c r="P825" s="187"/>
    </row>
    <row r="826" spans="2:16" s="147" customFormat="1" hidden="1" x14ac:dyDescent="0.2">
      <c r="B826" s="143">
        <f>'11. Travel - Admin'!M92</f>
        <v>0</v>
      </c>
      <c r="C826" s="166">
        <f>'11. Travel - Admin'!A92</f>
        <v>0</v>
      </c>
      <c r="D826" s="166">
        <f>'11. Travel - Admin'!B92</f>
        <v>0</v>
      </c>
      <c r="E826" s="166">
        <f>'11. Travel - Admin'!C92</f>
        <v>0</v>
      </c>
      <c r="F826" s="166">
        <f>'11. Travel - Admin'!D92</f>
        <v>0</v>
      </c>
      <c r="G826" s="367">
        <f>'11. Travel - Admin'!E92</f>
        <v>0</v>
      </c>
      <c r="H826" s="530">
        <f>'11. Travel - Admin'!F92</f>
        <v>0</v>
      </c>
      <c r="I826" s="166">
        <f>'11. Travel - Admin'!G92</f>
        <v>0</v>
      </c>
      <c r="J826" s="544">
        <f>'11. Travel - Admin'!H92</f>
        <v>0</v>
      </c>
      <c r="K826" s="169">
        <f>'11. Travel - Admin'!I92</f>
        <v>0</v>
      </c>
      <c r="L826" s="169">
        <f>'11. Travel - Admin'!J92</f>
        <v>0</v>
      </c>
      <c r="M826" s="169">
        <f>'11. Travel - Admin'!K92</f>
        <v>0</v>
      </c>
      <c r="N826" s="169">
        <f>'11. Travel - Admin'!L92</f>
        <v>0</v>
      </c>
      <c r="O826" s="186"/>
      <c r="P826" s="187"/>
    </row>
    <row r="827" spans="2:16" s="147" customFormat="1" hidden="1" x14ac:dyDescent="0.2">
      <c r="B827" s="143">
        <f>'11. Travel - Admin'!M93</f>
        <v>0</v>
      </c>
      <c r="C827" s="166">
        <f>'11. Travel - Admin'!A93</f>
        <v>0</v>
      </c>
      <c r="D827" s="166">
        <f>'11. Travel - Admin'!B93</f>
        <v>0</v>
      </c>
      <c r="E827" s="166">
        <f>'11. Travel - Admin'!C93</f>
        <v>0</v>
      </c>
      <c r="F827" s="166">
        <f>'11. Travel - Admin'!D93</f>
        <v>0</v>
      </c>
      <c r="G827" s="367">
        <f>'11. Travel - Admin'!E93</f>
        <v>0</v>
      </c>
      <c r="H827" s="530">
        <f>'11. Travel - Admin'!F93</f>
        <v>0</v>
      </c>
      <c r="I827" s="166">
        <f>'11. Travel - Admin'!G93</f>
        <v>0</v>
      </c>
      <c r="J827" s="544">
        <f>'11. Travel - Admin'!H93</f>
        <v>0</v>
      </c>
      <c r="K827" s="169">
        <f>'11. Travel - Admin'!I93</f>
        <v>0</v>
      </c>
      <c r="L827" s="169">
        <f>'11. Travel - Admin'!J93</f>
        <v>0</v>
      </c>
      <c r="M827" s="169">
        <f>'11. Travel - Admin'!K93</f>
        <v>0</v>
      </c>
      <c r="N827" s="169">
        <f>'11. Travel - Admin'!L93</f>
        <v>0</v>
      </c>
      <c r="O827" s="186"/>
      <c r="P827" s="187"/>
    </row>
    <row r="828" spans="2:16" s="147" customFormat="1" hidden="1" x14ac:dyDescent="0.2">
      <c r="B828" s="143">
        <f>'11. Travel - Admin'!M94</f>
        <v>0</v>
      </c>
      <c r="C828" s="166">
        <f>'11. Travel - Admin'!A94</f>
        <v>0</v>
      </c>
      <c r="D828" s="166">
        <f>'11. Travel - Admin'!B94</f>
        <v>0</v>
      </c>
      <c r="E828" s="166">
        <f>'11. Travel - Admin'!C94</f>
        <v>0</v>
      </c>
      <c r="F828" s="166">
        <f>'11. Travel - Admin'!D94</f>
        <v>0</v>
      </c>
      <c r="G828" s="367">
        <f>'11. Travel - Admin'!E94</f>
        <v>0</v>
      </c>
      <c r="H828" s="530">
        <f>'11. Travel - Admin'!F94</f>
        <v>0</v>
      </c>
      <c r="I828" s="166">
        <f>'11. Travel - Admin'!G94</f>
        <v>0</v>
      </c>
      <c r="J828" s="544">
        <f>'11. Travel - Admin'!H94</f>
        <v>0</v>
      </c>
      <c r="K828" s="169">
        <f>'11. Travel - Admin'!I94</f>
        <v>0</v>
      </c>
      <c r="L828" s="169">
        <f>'11. Travel - Admin'!J94</f>
        <v>0</v>
      </c>
      <c r="M828" s="169">
        <f>'11. Travel - Admin'!K94</f>
        <v>0</v>
      </c>
      <c r="N828" s="169">
        <f>'11. Travel - Admin'!L94</f>
        <v>0</v>
      </c>
      <c r="O828" s="186"/>
      <c r="P828" s="187"/>
    </row>
    <row r="829" spans="2:16" s="147" customFormat="1" hidden="1" x14ac:dyDescent="0.2">
      <c r="B829" s="143">
        <f>'11. Travel - Admin'!M95</f>
        <v>0</v>
      </c>
      <c r="C829" s="166">
        <f>'11. Travel - Admin'!A95</f>
        <v>0</v>
      </c>
      <c r="D829" s="166">
        <f>'11. Travel - Admin'!B95</f>
        <v>0</v>
      </c>
      <c r="E829" s="166">
        <f>'11. Travel - Admin'!C95</f>
        <v>0</v>
      </c>
      <c r="F829" s="166">
        <f>'11. Travel - Admin'!D95</f>
        <v>0</v>
      </c>
      <c r="G829" s="367">
        <f>'11. Travel - Admin'!E95</f>
        <v>0</v>
      </c>
      <c r="H829" s="530">
        <f>'11. Travel - Admin'!F95</f>
        <v>0</v>
      </c>
      <c r="I829" s="166">
        <f>'11. Travel - Admin'!G95</f>
        <v>0</v>
      </c>
      <c r="J829" s="544">
        <f>'11. Travel - Admin'!H95</f>
        <v>0</v>
      </c>
      <c r="K829" s="169">
        <f>'11. Travel - Admin'!I95</f>
        <v>0</v>
      </c>
      <c r="L829" s="169">
        <f>'11. Travel - Admin'!J95</f>
        <v>0</v>
      </c>
      <c r="M829" s="169">
        <f>'11. Travel - Admin'!K95</f>
        <v>0</v>
      </c>
      <c r="N829" s="169">
        <f>'11. Travel - Admin'!L95</f>
        <v>0</v>
      </c>
      <c r="O829" s="186"/>
      <c r="P829" s="187"/>
    </row>
    <row r="830" spans="2:16" s="147" customFormat="1" hidden="1" x14ac:dyDescent="0.2">
      <c r="B830" s="143">
        <f>'11. Travel - Admin'!M96</f>
        <v>0</v>
      </c>
      <c r="C830" s="166">
        <f>'11. Travel - Admin'!A96</f>
        <v>0</v>
      </c>
      <c r="D830" s="166">
        <f>'11. Travel - Admin'!B96</f>
        <v>0</v>
      </c>
      <c r="E830" s="166">
        <f>'11. Travel - Admin'!C96</f>
        <v>0</v>
      </c>
      <c r="F830" s="166">
        <f>'11. Travel - Admin'!D96</f>
        <v>0</v>
      </c>
      <c r="G830" s="367">
        <f>'11. Travel - Admin'!E96</f>
        <v>0</v>
      </c>
      <c r="H830" s="530">
        <f>'11. Travel - Admin'!F96</f>
        <v>0</v>
      </c>
      <c r="I830" s="166">
        <f>'11. Travel - Admin'!G96</f>
        <v>0</v>
      </c>
      <c r="J830" s="544">
        <f>'11. Travel - Admin'!H96</f>
        <v>0</v>
      </c>
      <c r="K830" s="169">
        <f>'11. Travel - Admin'!I96</f>
        <v>0</v>
      </c>
      <c r="L830" s="169">
        <f>'11. Travel - Admin'!J96</f>
        <v>0</v>
      </c>
      <c r="M830" s="169">
        <f>'11. Travel - Admin'!K96</f>
        <v>0</v>
      </c>
      <c r="N830" s="169">
        <f>'11. Travel - Admin'!L96</f>
        <v>0</v>
      </c>
      <c r="O830" s="186"/>
      <c r="P830" s="187"/>
    </row>
    <row r="831" spans="2:16" s="147" customFormat="1" hidden="1" x14ac:dyDescent="0.2">
      <c r="B831" s="143">
        <f>'11. Travel - Admin'!M97</f>
        <v>0</v>
      </c>
      <c r="C831" s="166">
        <f>'11. Travel - Admin'!A97</f>
        <v>0</v>
      </c>
      <c r="D831" s="166">
        <f>'11. Travel - Admin'!B97</f>
        <v>0</v>
      </c>
      <c r="E831" s="166">
        <f>'11. Travel - Admin'!C97</f>
        <v>0</v>
      </c>
      <c r="F831" s="166">
        <f>'11. Travel - Admin'!D97</f>
        <v>0</v>
      </c>
      <c r="G831" s="367">
        <f>'11. Travel - Admin'!E97</f>
        <v>0</v>
      </c>
      <c r="H831" s="530">
        <f>'11. Travel - Admin'!F97</f>
        <v>0</v>
      </c>
      <c r="I831" s="166">
        <f>'11. Travel - Admin'!G97</f>
        <v>0</v>
      </c>
      <c r="J831" s="544">
        <f>'11. Travel - Admin'!H97</f>
        <v>0</v>
      </c>
      <c r="K831" s="169">
        <f>'11. Travel - Admin'!I97</f>
        <v>0</v>
      </c>
      <c r="L831" s="169">
        <f>'11. Travel - Admin'!J97</f>
        <v>0</v>
      </c>
      <c r="M831" s="169">
        <f>'11. Travel - Admin'!K97</f>
        <v>0</v>
      </c>
      <c r="N831" s="169">
        <f>'11. Travel - Admin'!L97</f>
        <v>0</v>
      </c>
      <c r="O831" s="186"/>
      <c r="P831" s="187"/>
    </row>
    <row r="832" spans="2:16" s="147" customFormat="1" hidden="1" x14ac:dyDescent="0.2">
      <c r="B832" s="143">
        <f>'11. Travel - Admin'!M98</f>
        <v>0</v>
      </c>
      <c r="C832" s="166">
        <f>'11. Travel - Admin'!A98</f>
        <v>0</v>
      </c>
      <c r="D832" s="166">
        <f>'11. Travel - Admin'!B98</f>
        <v>0</v>
      </c>
      <c r="E832" s="166">
        <f>'11. Travel - Admin'!C98</f>
        <v>0</v>
      </c>
      <c r="F832" s="166">
        <f>'11. Travel - Admin'!D98</f>
        <v>0</v>
      </c>
      <c r="G832" s="367">
        <f>'11. Travel - Admin'!E98</f>
        <v>0</v>
      </c>
      <c r="H832" s="530">
        <f>'11. Travel - Admin'!F98</f>
        <v>0</v>
      </c>
      <c r="I832" s="166">
        <f>'11. Travel - Admin'!G98</f>
        <v>0</v>
      </c>
      <c r="J832" s="544">
        <f>'11. Travel - Admin'!H98</f>
        <v>0</v>
      </c>
      <c r="K832" s="169">
        <f>'11. Travel - Admin'!I98</f>
        <v>0</v>
      </c>
      <c r="L832" s="169">
        <f>'11. Travel - Admin'!J98</f>
        <v>0</v>
      </c>
      <c r="M832" s="169">
        <f>'11. Travel - Admin'!K98</f>
        <v>0</v>
      </c>
      <c r="N832" s="169">
        <f>'11. Travel - Admin'!L98</f>
        <v>0</v>
      </c>
      <c r="O832" s="186"/>
      <c r="P832" s="187"/>
    </row>
    <row r="833" spans="2:16" s="147" customFormat="1" hidden="1" x14ac:dyDescent="0.2">
      <c r="B833" s="143">
        <f>'11. Travel - Admin'!M99</f>
        <v>0</v>
      </c>
      <c r="C833" s="166">
        <f>'11. Travel - Admin'!A99</f>
        <v>0</v>
      </c>
      <c r="D833" s="166">
        <f>'11. Travel - Admin'!B99</f>
        <v>0</v>
      </c>
      <c r="E833" s="166">
        <f>'11. Travel - Admin'!C99</f>
        <v>0</v>
      </c>
      <c r="F833" s="166">
        <f>'11. Travel - Admin'!D99</f>
        <v>0</v>
      </c>
      <c r="G833" s="367">
        <f>'11. Travel - Admin'!E99</f>
        <v>0</v>
      </c>
      <c r="H833" s="530">
        <f>'11. Travel - Admin'!F99</f>
        <v>0</v>
      </c>
      <c r="I833" s="166">
        <f>'11. Travel - Admin'!G99</f>
        <v>0</v>
      </c>
      <c r="J833" s="544">
        <f>'11. Travel - Admin'!H99</f>
        <v>0</v>
      </c>
      <c r="K833" s="169">
        <f>'11. Travel - Admin'!I99</f>
        <v>0</v>
      </c>
      <c r="L833" s="169">
        <f>'11. Travel - Admin'!J99</f>
        <v>0</v>
      </c>
      <c r="M833" s="169">
        <f>'11. Travel - Admin'!K99</f>
        <v>0</v>
      </c>
      <c r="N833" s="169">
        <f>'11. Travel - Admin'!L99</f>
        <v>0</v>
      </c>
      <c r="O833" s="186"/>
      <c r="P833" s="187"/>
    </row>
    <row r="834" spans="2:16" s="147" customFormat="1" hidden="1" x14ac:dyDescent="0.2">
      <c r="B834" s="143">
        <f>'11. Travel - Admin'!M100</f>
        <v>0</v>
      </c>
      <c r="C834" s="166">
        <f>'11. Travel - Admin'!A100</f>
        <v>0</v>
      </c>
      <c r="D834" s="166">
        <f>'11. Travel - Admin'!B100</f>
        <v>0</v>
      </c>
      <c r="E834" s="166">
        <f>'11. Travel - Admin'!C100</f>
        <v>0</v>
      </c>
      <c r="F834" s="166">
        <f>'11. Travel - Admin'!D100</f>
        <v>0</v>
      </c>
      <c r="G834" s="367">
        <f>'11. Travel - Admin'!E100</f>
        <v>0</v>
      </c>
      <c r="H834" s="530">
        <f>'11. Travel - Admin'!F100</f>
        <v>0</v>
      </c>
      <c r="I834" s="166">
        <f>'11. Travel - Admin'!G100</f>
        <v>0</v>
      </c>
      <c r="J834" s="544">
        <f>'11. Travel - Admin'!H100</f>
        <v>0</v>
      </c>
      <c r="K834" s="169">
        <f>'11. Travel - Admin'!I100</f>
        <v>0</v>
      </c>
      <c r="L834" s="169">
        <f>'11. Travel - Admin'!J100</f>
        <v>0</v>
      </c>
      <c r="M834" s="169">
        <f>'11. Travel - Admin'!K100</f>
        <v>0</v>
      </c>
      <c r="N834" s="169">
        <f>'11. Travel - Admin'!L100</f>
        <v>0</v>
      </c>
      <c r="O834" s="186"/>
      <c r="P834" s="187"/>
    </row>
    <row r="835" spans="2:16" s="147" customFormat="1" hidden="1" x14ac:dyDescent="0.2">
      <c r="B835" s="143">
        <f>'11. Travel - Admin'!M101</f>
        <v>0</v>
      </c>
      <c r="C835" s="166">
        <f>'11. Travel - Admin'!A101</f>
        <v>0</v>
      </c>
      <c r="D835" s="166">
        <f>'11. Travel - Admin'!B101</f>
        <v>0</v>
      </c>
      <c r="E835" s="166">
        <f>'11. Travel - Admin'!C101</f>
        <v>0</v>
      </c>
      <c r="F835" s="166">
        <f>'11. Travel - Admin'!D101</f>
        <v>0</v>
      </c>
      <c r="G835" s="367">
        <f>'11. Travel - Admin'!E101</f>
        <v>0</v>
      </c>
      <c r="H835" s="530">
        <f>'11. Travel - Admin'!F101</f>
        <v>0</v>
      </c>
      <c r="I835" s="166">
        <f>'11. Travel - Admin'!G101</f>
        <v>0</v>
      </c>
      <c r="J835" s="544">
        <f>'11. Travel - Admin'!H101</f>
        <v>0</v>
      </c>
      <c r="K835" s="169">
        <f>'11. Travel - Admin'!I101</f>
        <v>0</v>
      </c>
      <c r="L835" s="169">
        <f>'11. Travel - Admin'!J101</f>
        <v>0</v>
      </c>
      <c r="M835" s="169">
        <f>'11. Travel - Admin'!K101</f>
        <v>0</v>
      </c>
      <c r="N835" s="169">
        <f>'11. Travel - Admin'!L101</f>
        <v>0</v>
      </c>
      <c r="O835" s="186"/>
      <c r="P835" s="187"/>
    </row>
    <row r="836" spans="2:16" s="147" customFormat="1" hidden="1" x14ac:dyDescent="0.2">
      <c r="B836" s="143">
        <f>'11. Travel - Admin'!M102</f>
        <v>0</v>
      </c>
      <c r="C836" s="166">
        <f>'11. Travel - Admin'!A102</f>
        <v>0</v>
      </c>
      <c r="D836" s="166">
        <f>'11. Travel - Admin'!B102</f>
        <v>0</v>
      </c>
      <c r="E836" s="166">
        <f>'11. Travel - Admin'!C102</f>
        <v>0</v>
      </c>
      <c r="F836" s="166">
        <f>'11. Travel - Admin'!D102</f>
        <v>0</v>
      </c>
      <c r="G836" s="367">
        <f>'11. Travel - Admin'!E102</f>
        <v>0</v>
      </c>
      <c r="H836" s="530">
        <f>'11. Travel - Admin'!F102</f>
        <v>0</v>
      </c>
      <c r="I836" s="166">
        <f>'11. Travel - Admin'!G102</f>
        <v>0</v>
      </c>
      <c r="J836" s="544">
        <f>'11. Travel - Admin'!H102</f>
        <v>0</v>
      </c>
      <c r="K836" s="169">
        <f>'11. Travel - Admin'!I102</f>
        <v>0</v>
      </c>
      <c r="L836" s="169">
        <f>'11. Travel - Admin'!J102</f>
        <v>0</v>
      </c>
      <c r="M836" s="169">
        <f>'11. Travel - Admin'!K102</f>
        <v>0</v>
      </c>
      <c r="N836" s="169">
        <f>'11. Travel - Admin'!L102</f>
        <v>0</v>
      </c>
      <c r="O836" s="186"/>
      <c r="P836" s="187"/>
    </row>
    <row r="837" spans="2:16" s="147" customFormat="1" hidden="1" x14ac:dyDescent="0.2">
      <c r="B837" s="143">
        <f>'11. Travel - Admin'!M103</f>
        <v>0</v>
      </c>
      <c r="C837" s="166">
        <f>'11. Travel - Admin'!A103</f>
        <v>0</v>
      </c>
      <c r="D837" s="166">
        <f>'11. Travel - Admin'!B103</f>
        <v>0</v>
      </c>
      <c r="E837" s="166">
        <f>'11. Travel - Admin'!C103</f>
        <v>0</v>
      </c>
      <c r="F837" s="166">
        <f>'11. Travel - Admin'!D103</f>
        <v>0</v>
      </c>
      <c r="G837" s="367">
        <f>'11. Travel - Admin'!E103</f>
        <v>0</v>
      </c>
      <c r="H837" s="530">
        <f>'11. Travel - Admin'!F103</f>
        <v>0</v>
      </c>
      <c r="I837" s="166">
        <f>'11. Travel - Admin'!G103</f>
        <v>0</v>
      </c>
      <c r="J837" s="544">
        <f>'11. Travel - Admin'!H103</f>
        <v>0</v>
      </c>
      <c r="K837" s="169">
        <f>'11. Travel - Admin'!I103</f>
        <v>0</v>
      </c>
      <c r="L837" s="169">
        <f>'11. Travel - Admin'!J103</f>
        <v>0</v>
      </c>
      <c r="M837" s="169">
        <f>'11. Travel - Admin'!K103</f>
        <v>0</v>
      </c>
      <c r="N837" s="169">
        <f>'11. Travel - Admin'!L103</f>
        <v>0</v>
      </c>
      <c r="O837" s="186"/>
      <c r="P837" s="187"/>
    </row>
    <row r="838" spans="2:16" s="147" customFormat="1" hidden="1" x14ac:dyDescent="0.2">
      <c r="B838" s="143">
        <f>'11. Travel - Admin'!M104</f>
        <v>0</v>
      </c>
      <c r="C838" s="166">
        <f>'11. Travel - Admin'!A104</f>
        <v>0</v>
      </c>
      <c r="D838" s="166">
        <f>'11. Travel - Admin'!B104</f>
        <v>0</v>
      </c>
      <c r="E838" s="166">
        <f>'11. Travel - Admin'!C104</f>
        <v>0</v>
      </c>
      <c r="F838" s="166">
        <f>'11. Travel - Admin'!D104</f>
        <v>0</v>
      </c>
      <c r="G838" s="367">
        <f>'11. Travel - Admin'!E104</f>
        <v>0</v>
      </c>
      <c r="H838" s="530">
        <f>'11. Travel - Admin'!F104</f>
        <v>0</v>
      </c>
      <c r="I838" s="166">
        <f>'11. Travel - Admin'!G104</f>
        <v>0</v>
      </c>
      <c r="J838" s="544">
        <f>'11. Travel - Admin'!H104</f>
        <v>0</v>
      </c>
      <c r="K838" s="169">
        <f>'11. Travel - Admin'!I104</f>
        <v>0</v>
      </c>
      <c r="L838" s="169">
        <f>'11. Travel - Admin'!J104</f>
        <v>0</v>
      </c>
      <c r="M838" s="169">
        <f>'11. Travel - Admin'!K104</f>
        <v>0</v>
      </c>
      <c r="N838" s="169">
        <f>'11. Travel - Admin'!L104</f>
        <v>0</v>
      </c>
      <c r="O838" s="186"/>
      <c r="P838" s="187"/>
    </row>
    <row r="839" spans="2:16" s="147" customFormat="1" hidden="1" x14ac:dyDescent="0.2">
      <c r="B839" s="143">
        <f>'11. Travel - Admin'!M105</f>
        <v>0</v>
      </c>
      <c r="C839" s="166">
        <f>'11. Travel - Admin'!A105</f>
        <v>0</v>
      </c>
      <c r="D839" s="166">
        <f>'11. Travel - Admin'!B105</f>
        <v>0</v>
      </c>
      <c r="E839" s="166">
        <f>'11. Travel - Admin'!C105</f>
        <v>0</v>
      </c>
      <c r="F839" s="166">
        <f>'11. Travel - Admin'!D105</f>
        <v>0</v>
      </c>
      <c r="G839" s="367">
        <f>'11. Travel - Admin'!E105</f>
        <v>0</v>
      </c>
      <c r="H839" s="530">
        <f>'11. Travel - Admin'!F105</f>
        <v>0</v>
      </c>
      <c r="I839" s="166">
        <f>'11. Travel - Admin'!G105</f>
        <v>0</v>
      </c>
      <c r="J839" s="544">
        <f>'11. Travel - Admin'!H105</f>
        <v>0</v>
      </c>
      <c r="K839" s="169">
        <f>'11. Travel - Admin'!I105</f>
        <v>0</v>
      </c>
      <c r="L839" s="169">
        <f>'11. Travel - Admin'!J105</f>
        <v>0</v>
      </c>
      <c r="M839" s="169">
        <f>'11. Travel - Admin'!K105</f>
        <v>0</v>
      </c>
      <c r="N839" s="169">
        <f>'11. Travel - Admin'!L105</f>
        <v>0</v>
      </c>
      <c r="O839" s="186"/>
      <c r="P839" s="187"/>
    </row>
    <row r="840" spans="2:16" s="147" customFormat="1" hidden="1" x14ac:dyDescent="0.2">
      <c r="B840" s="143">
        <f>'11. Travel - Admin'!M106</f>
        <v>0</v>
      </c>
      <c r="C840" s="166">
        <f>'11. Travel - Admin'!A106</f>
        <v>0</v>
      </c>
      <c r="D840" s="166">
        <f>'11. Travel - Admin'!B106</f>
        <v>0</v>
      </c>
      <c r="E840" s="166">
        <f>'11. Travel - Admin'!C106</f>
        <v>0</v>
      </c>
      <c r="F840" s="166">
        <f>'11. Travel - Admin'!D106</f>
        <v>0</v>
      </c>
      <c r="G840" s="367">
        <f>'11. Travel - Admin'!E106</f>
        <v>0</v>
      </c>
      <c r="H840" s="530">
        <f>'11. Travel - Admin'!F106</f>
        <v>0</v>
      </c>
      <c r="I840" s="166">
        <f>'11. Travel - Admin'!G106</f>
        <v>0</v>
      </c>
      <c r="J840" s="544">
        <f>'11. Travel - Admin'!H106</f>
        <v>0</v>
      </c>
      <c r="K840" s="169">
        <f>'11. Travel - Admin'!I106</f>
        <v>0</v>
      </c>
      <c r="L840" s="169">
        <f>'11. Travel - Admin'!J106</f>
        <v>0</v>
      </c>
      <c r="M840" s="169">
        <f>'11. Travel - Admin'!K106</f>
        <v>0</v>
      </c>
      <c r="N840" s="169">
        <f>'11. Travel - Admin'!L106</f>
        <v>0</v>
      </c>
      <c r="O840" s="186"/>
      <c r="P840" s="187"/>
    </row>
    <row r="841" spans="2:16" s="147" customFormat="1" hidden="1" x14ac:dyDescent="0.2">
      <c r="B841" s="143">
        <f>'11. Travel - Admin'!M107</f>
        <v>0</v>
      </c>
      <c r="C841" s="166">
        <f>'11. Travel - Admin'!A107</f>
        <v>0</v>
      </c>
      <c r="D841" s="166">
        <f>'11. Travel - Admin'!B107</f>
        <v>0</v>
      </c>
      <c r="E841" s="166">
        <f>'11. Travel - Admin'!C107</f>
        <v>0</v>
      </c>
      <c r="F841" s="166">
        <f>'11. Travel - Admin'!D107</f>
        <v>0</v>
      </c>
      <c r="G841" s="367">
        <f>'11. Travel - Admin'!E107</f>
        <v>0</v>
      </c>
      <c r="H841" s="530">
        <f>'11. Travel - Admin'!F107</f>
        <v>0</v>
      </c>
      <c r="I841" s="166">
        <f>'11. Travel - Admin'!G107</f>
        <v>0</v>
      </c>
      <c r="J841" s="544">
        <f>'11. Travel - Admin'!H107</f>
        <v>0</v>
      </c>
      <c r="K841" s="169">
        <f>'11. Travel - Admin'!I107</f>
        <v>0</v>
      </c>
      <c r="L841" s="169">
        <f>'11. Travel - Admin'!J107</f>
        <v>0</v>
      </c>
      <c r="M841" s="169">
        <f>'11. Travel - Admin'!K107</f>
        <v>0</v>
      </c>
      <c r="N841" s="169">
        <f>'11. Travel - Admin'!L107</f>
        <v>0</v>
      </c>
      <c r="O841" s="186"/>
      <c r="P841" s="187"/>
    </row>
    <row r="842" spans="2:16" s="147" customFormat="1" hidden="1" x14ac:dyDescent="0.2">
      <c r="B842" s="143">
        <f>'11. Travel - Admin'!M108</f>
        <v>0</v>
      </c>
      <c r="C842" s="166">
        <f>'11. Travel - Admin'!A108</f>
        <v>0</v>
      </c>
      <c r="D842" s="166">
        <f>'11. Travel - Admin'!B108</f>
        <v>0</v>
      </c>
      <c r="E842" s="166">
        <f>'11. Travel - Admin'!C108</f>
        <v>0</v>
      </c>
      <c r="F842" s="166">
        <f>'11. Travel - Admin'!D108</f>
        <v>0</v>
      </c>
      <c r="G842" s="367">
        <f>'11. Travel - Admin'!E108</f>
        <v>0</v>
      </c>
      <c r="H842" s="530">
        <f>'11. Travel - Admin'!F108</f>
        <v>0</v>
      </c>
      <c r="I842" s="166">
        <f>'11. Travel - Admin'!G108</f>
        <v>0</v>
      </c>
      <c r="J842" s="544">
        <f>'11. Travel - Admin'!H108</f>
        <v>0</v>
      </c>
      <c r="K842" s="169">
        <f>'11. Travel - Admin'!I108</f>
        <v>0</v>
      </c>
      <c r="L842" s="169">
        <f>'11. Travel - Admin'!J108</f>
        <v>0</v>
      </c>
      <c r="M842" s="169">
        <f>'11. Travel - Admin'!K108</f>
        <v>0</v>
      </c>
      <c r="N842" s="169">
        <f>'11. Travel - Admin'!L108</f>
        <v>0</v>
      </c>
      <c r="O842" s="186"/>
      <c r="P842" s="187"/>
    </row>
    <row r="843" spans="2:16" s="147" customFormat="1" hidden="1" x14ac:dyDescent="0.2">
      <c r="B843" s="143">
        <f>'11. Travel - Admin'!M109</f>
        <v>0</v>
      </c>
      <c r="C843" s="166">
        <f>'11. Travel - Admin'!A109</f>
        <v>0</v>
      </c>
      <c r="D843" s="166">
        <f>'11. Travel - Admin'!B109</f>
        <v>0</v>
      </c>
      <c r="E843" s="166">
        <f>'11. Travel - Admin'!C109</f>
        <v>0</v>
      </c>
      <c r="F843" s="166">
        <f>'11. Travel - Admin'!D109</f>
        <v>0</v>
      </c>
      <c r="G843" s="367">
        <f>'11. Travel - Admin'!E109</f>
        <v>0</v>
      </c>
      <c r="H843" s="530">
        <f>'11. Travel - Admin'!F109</f>
        <v>0</v>
      </c>
      <c r="I843" s="166">
        <f>'11. Travel - Admin'!G109</f>
        <v>0</v>
      </c>
      <c r="J843" s="544">
        <f>'11. Travel - Admin'!H109</f>
        <v>0</v>
      </c>
      <c r="K843" s="169">
        <f>'11. Travel - Admin'!I109</f>
        <v>0</v>
      </c>
      <c r="L843" s="169">
        <f>'11. Travel - Admin'!J109</f>
        <v>0</v>
      </c>
      <c r="M843" s="169">
        <f>'11. Travel - Admin'!K109</f>
        <v>0</v>
      </c>
      <c r="N843" s="169">
        <f>'11. Travel - Admin'!L109</f>
        <v>0</v>
      </c>
      <c r="O843" s="186"/>
      <c r="P843" s="187"/>
    </row>
    <row r="844" spans="2:16" s="147" customFormat="1" hidden="1" x14ac:dyDescent="0.2">
      <c r="B844" s="143">
        <f>'11. Travel - Admin'!M110</f>
        <v>0</v>
      </c>
      <c r="C844" s="166">
        <f>'11. Travel - Admin'!A110</f>
        <v>0</v>
      </c>
      <c r="D844" s="166">
        <f>'11. Travel - Admin'!B110</f>
        <v>0</v>
      </c>
      <c r="E844" s="166">
        <f>'11. Travel - Admin'!C110</f>
        <v>0</v>
      </c>
      <c r="F844" s="166">
        <f>'11. Travel - Admin'!D110</f>
        <v>0</v>
      </c>
      <c r="G844" s="367">
        <f>'11. Travel - Admin'!E110</f>
        <v>0</v>
      </c>
      <c r="H844" s="530">
        <f>'11. Travel - Admin'!F110</f>
        <v>0</v>
      </c>
      <c r="I844" s="166">
        <f>'11. Travel - Admin'!G110</f>
        <v>0</v>
      </c>
      <c r="J844" s="544">
        <f>'11. Travel - Admin'!H110</f>
        <v>0</v>
      </c>
      <c r="K844" s="169">
        <f>'11. Travel - Admin'!I110</f>
        <v>0</v>
      </c>
      <c r="L844" s="169">
        <f>'11. Travel - Admin'!J110</f>
        <v>0</v>
      </c>
      <c r="M844" s="169">
        <f>'11. Travel - Admin'!K110</f>
        <v>0</v>
      </c>
      <c r="N844" s="169">
        <f>'11. Travel - Admin'!L110</f>
        <v>0</v>
      </c>
      <c r="O844" s="359"/>
      <c r="P844" s="360"/>
    </row>
    <row r="845" spans="2:16" s="147" customFormat="1" hidden="1" x14ac:dyDescent="0.2">
      <c r="B845" s="168">
        <f>'11. Travel - Admin'!M111</f>
        <v>0</v>
      </c>
      <c r="C845" s="166">
        <f>'11. Travel - Admin'!A111</f>
        <v>0</v>
      </c>
      <c r="D845" s="166">
        <f>'11. Travel - Admin'!B111</f>
        <v>0</v>
      </c>
      <c r="E845" s="166">
        <f>'11. Travel - Admin'!C111</f>
        <v>0</v>
      </c>
      <c r="F845" s="166">
        <f>'11. Travel - Admin'!D111</f>
        <v>0</v>
      </c>
      <c r="G845" s="367">
        <f>'11. Travel - Admin'!E111</f>
        <v>0</v>
      </c>
      <c r="H845" s="530">
        <f>'11. Travel - Admin'!F111</f>
        <v>0</v>
      </c>
      <c r="I845" s="166">
        <f>'11. Travel - Admin'!G111</f>
        <v>0</v>
      </c>
      <c r="J845" s="544">
        <f>'11. Travel - Admin'!H111</f>
        <v>0</v>
      </c>
      <c r="K845" s="169">
        <f>'11. Travel - Admin'!I111</f>
        <v>0</v>
      </c>
      <c r="L845" s="169">
        <f>'11. Travel - Admin'!J111</f>
        <v>0</v>
      </c>
      <c r="M845" s="169">
        <f>'11. Travel - Admin'!K111</f>
        <v>0</v>
      </c>
      <c r="N845" s="169">
        <f>'11. Travel - Admin'!L111</f>
        <v>0</v>
      </c>
      <c r="O845" s="186"/>
      <c r="P845" s="187"/>
    </row>
    <row r="846" spans="2:16" s="147" customFormat="1" hidden="1" x14ac:dyDescent="0.2">
      <c r="B846" s="143">
        <f>'11. Travel - Admin'!M112</f>
        <v>0</v>
      </c>
      <c r="C846" s="171">
        <f>'11. Travel - Admin'!A112</f>
        <v>0</v>
      </c>
      <c r="D846" s="171">
        <f>'11. Travel - Admin'!B112</f>
        <v>0</v>
      </c>
      <c r="E846" s="171">
        <f>'11. Travel - Admin'!C112</f>
        <v>0</v>
      </c>
      <c r="F846" s="171">
        <f>'11. Travel - Admin'!D112</f>
        <v>0</v>
      </c>
      <c r="G846" s="366">
        <f>'11. Travel - Admin'!E112</f>
        <v>0</v>
      </c>
      <c r="H846" s="530">
        <f>'11. Travel - Admin'!F112</f>
        <v>0</v>
      </c>
      <c r="I846" s="171">
        <f>'11. Travel - Admin'!G112</f>
        <v>0</v>
      </c>
      <c r="J846" s="544">
        <f>'11. Travel - Admin'!H112</f>
        <v>0</v>
      </c>
      <c r="K846" s="172">
        <f>'11. Travel - Admin'!I112</f>
        <v>0</v>
      </c>
      <c r="L846" s="172">
        <f>'11. Travel - Admin'!J112</f>
        <v>0</v>
      </c>
      <c r="M846" s="172">
        <f>'11. Travel - Admin'!K112</f>
        <v>0</v>
      </c>
      <c r="N846" s="172">
        <f>'11. Travel - Admin'!L112</f>
        <v>0</v>
      </c>
      <c r="O846" s="188"/>
      <c r="P846" s="189"/>
    </row>
    <row r="847" spans="2:16" s="147" customFormat="1" hidden="1" x14ac:dyDescent="0.2">
      <c r="B847" s="143">
        <f>'11. Travel - Admin'!M113</f>
        <v>0</v>
      </c>
      <c r="C847" s="166">
        <f>'11. Travel - Admin'!A113</f>
        <v>0</v>
      </c>
      <c r="D847" s="166">
        <f>'11. Travel - Admin'!B113</f>
        <v>0</v>
      </c>
      <c r="E847" s="166">
        <f>'11. Travel - Admin'!C113</f>
        <v>0</v>
      </c>
      <c r="F847" s="166">
        <f>'11. Travel - Admin'!D113</f>
        <v>0</v>
      </c>
      <c r="G847" s="367">
        <f>'11. Travel - Admin'!E113</f>
        <v>0</v>
      </c>
      <c r="H847" s="530">
        <f>'11. Travel - Admin'!F113</f>
        <v>0</v>
      </c>
      <c r="I847" s="166">
        <f>'11. Travel - Admin'!G113</f>
        <v>0</v>
      </c>
      <c r="J847" s="544">
        <f>'11. Travel - Admin'!H113</f>
        <v>0</v>
      </c>
      <c r="K847" s="169">
        <f>'11. Travel - Admin'!I113</f>
        <v>0</v>
      </c>
      <c r="L847" s="169">
        <f>'11. Travel - Admin'!J113</f>
        <v>0</v>
      </c>
      <c r="M847" s="169">
        <f>'11. Travel - Admin'!K113</f>
        <v>0</v>
      </c>
      <c r="N847" s="169">
        <f>'11. Travel - Admin'!L113</f>
        <v>0</v>
      </c>
      <c r="O847" s="359">
        <v>0</v>
      </c>
      <c r="P847" s="360"/>
    </row>
    <row r="848" spans="2:16" s="147" customFormat="1" hidden="1" x14ac:dyDescent="0.2">
      <c r="B848" s="168">
        <f>'11. Travel - Admin'!M114</f>
        <v>0</v>
      </c>
      <c r="C848" s="166">
        <f>'11. Travel - Admin'!A114</f>
        <v>0</v>
      </c>
      <c r="D848" s="166">
        <f>'11. Travel - Admin'!B114</f>
        <v>0</v>
      </c>
      <c r="E848" s="166">
        <f>'11. Travel - Admin'!C114</f>
        <v>0</v>
      </c>
      <c r="F848" s="166">
        <f>'11. Travel - Admin'!D114</f>
        <v>0</v>
      </c>
      <c r="G848" s="367">
        <f>'11. Travel - Admin'!E114</f>
        <v>0</v>
      </c>
      <c r="H848" s="530">
        <f>'11. Travel - Admin'!F114</f>
        <v>0</v>
      </c>
      <c r="I848" s="166">
        <f>'11. Travel - Admin'!G114</f>
        <v>0</v>
      </c>
      <c r="J848" s="544">
        <f>'11. Travel - Admin'!H114</f>
        <v>0</v>
      </c>
      <c r="K848" s="169">
        <f>'11. Travel - Admin'!I114</f>
        <v>0</v>
      </c>
      <c r="L848" s="169">
        <f>'11. Travel - Admin'!J114</f>
        <v>0</v>
      </c>
      <c r="M848" s="169">
        <f>'11. Travel - Admin'!K114</f>
        <v>0</v>
      </c>
      <c r="N848" s="169">
        <f>'11. Travel - Admin'!L114</f>
        <v>0</v>
      </c>
      <c r="O848" s="186"/>
      <c r="P848" s="187"/>
    </row>
    <row r="849" spans="2:16" s="147" customFormat="1" hidden="1" x14ac:dyDescent="0.2">
      <c r="B849" s="143">
        <f>'11. Travel - Admin'!M115</f>
        <v>0</v>
      </c>
      <c r="C849" s="166">
        <f>'11. Travel - Admin'!A115</f>
        <v>0</v>
      </c>
      <c r="D849" s="166">
        <f>'11. Travel - Admin'!B115</f>
        <v>0</v>
      </c>
      <c r="E849" s="166">
        <f>'11. Travel - Admin'!C115</f>
        <v>0</v>
      </c>
      <c r="F849" s="166">
        <f>'11. Travel - Admin'!D115</f>
        <v>0</v>
      </c>
      <c r="G849" s="367">
        <f>'11. Travel - Admin'!E115</f>
        <v>0</v>
      </c>
      <c r="H849" s="530">
        <f>'11. Travel - Admin'!F115</f>
        <v>0</v>
      </c>
      <c r="I849" s="166">
        <f>'11. Travel - Admin'!G115</f>
        <v>0</v>
      </c>
      <c r="J849" s="544">
        <f>'11. Travel - Admin'!H115</f>
        <v>0</v>
      </c>
      <c r="K849" s="169">
        <f>'11. Travel - Admin'!I115</f>
        <v>0</v>
      </c>
      <c r="L849" s="169">
        <f>'11. Travel - Admin'!J115</f>
        <v>0</v>
      </c>
      <c r="M849" s="169">
        <f>'11. Travel - Admin'!K115</f>
        <v>0</v>
      </c>
      <c r="N849" s="169">
        <f>'11. Travel - Admin'!L115</f>
        <v>0</v>
      </c>
      <c r="O849" s="188"/>
      <c r="P849" s="189"/>
    </row>
    <row r="850" spans="2:16" s="147" customFormat="1" hidden="1" x14ac:dyDescent="0.2">
      <c r="B850" s="143">
        <f>'11. Travel - Admin'!M116</f>
        <v>0</v>
      </c>
      <c r="C850" s="166">
        <f>'11. Travel - Admin'!A116</f>
        <v>0</v>
      </c>
      <c r="D850" s="166">
        <f>'11. Travel - Admin'!B116</f>
        <v>0</v>
      </c>
      <c r="E850" s="166">
        <f>'11. Travel - Admin'!C116</f>
        <v>0</v>
      </c>
      <c r="F850" s="166">
        <f>'11. Travel - Admin'!D116</f>
        <v>0</v>
      </c>
      <c r="G850" s="367">
        <f>'11. Travel - Admin'!E116</f>
        <v>0</v>
      </c>
      <c r="H850" s="530">
        <f>'11. Travel - Admin'!F116</f>
        <v>0</v>
      </c>
      <c r="I850" s="166">
        <f>'11. Travel - Admin'!G116</f>
        <v>0</v>
      </c>
      <c r="J850" s="544">
        <f>'11. Travel - Admin'!H116</f>
        <v>0</v>
      </c>
      <c r="K850" s="169">
        <f>'11. Travel - Admin'!I116</f>
        <v>0</v>
      </c>
      <c r="L850" s="169">
        <f>'11. Travel - Admin'!J116</f>
        <v>0</v>
      </c>
      <c r="M850" s="169">
        <f>'11. Travel - Admin'!K116</f>
        <v>0</v>
      </c>
      <c r="N850" s="169">
        <f>'11. Travel - Admin'!L116</f>
        <v>0</v>
      </c>
      <c r="O850" s="186"/>
      <c r="P850" s="187"/>
    </row>
    <row r="851" spans="2:16" s="147" customFormat="1" hidden="1" x14ac:dyDescent="0.2">
      <c r="B851" s="143">
        <f>'11. Travel - Admin'!M117</f>
        <v>0</v>
      </c>
      <c r="C851" s="166">
        <f>'11. Travel - Admin'!A117</f>
        <v>0</v>
      </c>
      <c r="D851" s="166">
        <f>'11. Travel - Admin'!B117</f>
        <v>0</v>
      </c>
      <c r="E851" s="166">
        <f>'11. Travel - Admin'!C117</f>
        <v>0</v>
      </c>
      <c r="F851" s="166">
        <f>'11. Travel - Admin'!D117</f>
        <v>0</v>
      </c>
      <c r="G851" s="367">
        <f>'11. Travel - Admin'!E117</f>
        <v>0</v>
      </c>
      <c r="H851" s="530">
        <f>'11. Travel - Admin'!F117</f>
        <v>0</v>
      </c>
      <c r="I851" s="166">
        <f>'11. Travel - Admin'!G117</f>
        <v>0</v>
      </c>
      <c r="J851" s="544">
        <f>'11. Travel - Admin'!H117</f>
        <v>0</v>
      </c>
      <c r="K851" s="169">
        <f>'11. Travel - Admin'!I117</f>
        <v>0</v>
      </c>
      <c r="L851" s="169">
        <f>'11. Travel - Admin'!J117</f>
        <v>0</v>
      </c>
      <c r="M851" s="169">
        <f>'11. Travel - Admin'!K117</f>
        <v>0</v>
      </c>
      <c r="N851" s="169">
        <f>'11. Travel - Admin'!L117</f>
        <v>0</v>
      </c>
      <c r="O851" s="186"/>
      <c r="P851" s="187"/>
    </row>
    <row r="852" spans="2:16" s="147" customFormat="1" hidden="1" x14ac:dyDescent="0.2">
      <c r="B852" s="143">
        <f>'11. Travel - Admin'!M118</f>
        <v>0</v>
      </c>
      <c r="C852" s="166">
        <f>'11. Travel - Admin'!A118</f>
        <v>0</v>
      </c>
      <c r="D852" s="166">
        <f>'11. Travel - Admin'!B118</f>
        <v>0</v>
      </c>
      <c r="E852" s="166">
        <f>'11. Travel - Admin'!C118</f>
        <v>0</v>
      </c>
      <c r="F852" s="166">
        <f>'11. Travel - Admin'!D118</f>
        <v>0</v>
      </c>
      <c r="G852" s="367">
        <f>'11. Travel - Admin'!E118</f>
        <v>0</v>
      </c>
      <c r="H852" s="530">
        <f>'11. Travel - Admin'!F118</f>
        <v>0</v>
      </c>
      <c r="I852" s="166">
        <f>'11. Travel - Admin'!G118</f>
        <v>0</v>
      </c>
      <c r="J852" s="544">
        <f>'11. Travel - Admin'!H118</f>
        <v>0</v>
      </c>
      <c r="K852" s="169">
        <f>'11. Travel - Admin'!I118</f>
        <v>0</v>
      </c>
      <c r="L852" s="169">
        <f>'11. Travel - Admin'!J118</f>
        <v>0</v>
      </c>
      <c r="M852" s="169">
        <f>'11. Travel - Admin'!K118</f>
        <v>0</v>
      </c>
      <c r="N852" s="169">
        <f>'11. Travel - Admin'!L118</f>
        <v>0</v>
      </c>
      <c r="O852" s="186"/>
      <c r="P852" s="187"/>
    </row>
    <row r="853" spans="2:16" s="147" customFormat="1" hidden="1" x14ac:dyDescent="0.2">
      <c r="B853" s="143">
        <f>'11. Travel - Admin'!M119</f>
        <v>0</v>
      </c>
      <c r="C853" s="166">
        <f>'11. Travel - Admin'!A119</f>
        <v>0</v>
      </c>
      <c r="D853" s="166">
        <f>'11. Travel - Admin'!B119</f>
        <v>0</v>
      </c>
      <c r="E853" s="166">
        <f>'11. Travel - Admin'!C119</f>
        <v>0</v>
      </c>
      <c r="F853" s="166">
        <f>'11. Travel - Admin'!D119</f>
        <v>0</v>
      </c>
      <c r="G853" s="367">
        <f>'11. Travel - Admin'!E119</f>
        <v>0</v>
      </c>
      <c r="H853" s="530">
        <f>'11. Travel - Admin'!F119</f>
        <v>0</v>
      </c>
      <c r="I853" s="166">
        <f>'11. Travel - Admin'!G119</f>
        <v>0</v>
      </c>
      <c r="J853" s="544">
        <f>'11. Travel - Admin'!H119</f>
        <v>0</v>
      </c>
      <c r="K853" s="169">
        <f>'11. Travel - Admin'!I119</f>
        <v>0</v>
      </c>
      <c r="L853" s="169">
        <f>'11. Travel - Admin'!J119</f>
        <v>0</v>
      </c>
      <c r="M853" s="169">
        <f>'11. Travel - Admin'!K119</f>
        <v>0</v>
      </c>
      <c r="N853" s="169">
        <f>'11. Travel - Admin'!L119</f>
        <v>0</v>
      </c>
      <c r="O853" s="186"/>
      <c r="P853" s="187"/>
    </row>
    <row r="854" spans="2:16" s="147" customFormat="1" hidden="1" x14ac:dyDescent="0.2">
      <c r="B854" s="143">
        <f>'11. Travel - Admin'!M120</f>
        <v>0</v>
      </c>
      <c r="C854" s="166">
        <f>'11. Travel - Admin'!A120</f>
        <v>0</v>
      </c>
      <c r="D854" s="166">
        <f>'11. Travel - Admin'!B120</f>
        <v>0</v>
      </c>
      <c r="E854" s="166">
        <f>'11. Travel - Admin'!C120</f>
        <v>0</v>
      </c>
      <c r="F854" s="166">
        <f>'11. Travel - Admin'!D120</f>
        <v>0</v>
      </c>
      <c r="G854" s="367">
        <f>'11. Travel - Admin'!E120</f>
        <v>0</v>
      </c>
      <c r="H854" s="530">
        <f>'11. Travel - Admin'!F120</f>
        <v>0</v>
      </c>
      <c r="I854" s="166">
        <f>'11. Travel - Admin'!G120</f>
        <v>0</v>
      </c>
      <c r="J854" s="544">
        <f>'11. Travel - Admin'!H120</f>
        <v>0</v>
      </c>
      <c r="K854" s="169">
        <f>'11. Travel - Admin'!I120</f>
        <v>0</v>
      </c>
      <c r="L854" s="169">
        <f>'11. Travel - Admin'!J120</f>
        <v>0</v>
      </c>
      <c r="M854" s="169">
        <f>'11. Travel - Admin'!K120</f>
        <v>0</v>
      </c>
      <c r="N854" s="169">
        <f>'11. Travel - Admin'!L120</f>
        <v>0</v>
      </c>
      <c r="O854" s="186"/>
      <c r="P854" s="187"/>
    </row>
    <row r="855" spans="2:16" s="147" customFormat="1" hidden="1" x14ac:dyDescent="0.2">
      <c r="B855" s="143">
        <f>'11. Travel - Admin'!M121</f>
        <v>0</v>
      </c>
      <c r="C855" s="166">
        <f>'11. Travel - Admin'!A121</f>
        <v>0</v>
      </c>
      <c r="D855" s="166">
        <f>'11. Travel - Admin'!B121</f>
        <v>0</v>
      </c>
      <c r="E855" s="166">
        <f>'11. Travel - Admin'!C121</f>
        <v>0</v>
      </c>
      <c r="F855" s="166">
        <f>'11. Travel - Admin'!D121</f>
        <v>0</v>
      </c>
      <c r="G855" s="367">
        <f>'11. Travel - Admin'!E121</f>
        <v>0</v>
      </c>
      <c r="H855" s="530">
        <f>'11. Travel - Admin'!F121</f>
        <v>0</v>
      </c>
      <c r="I855" s="166">
        <f>'11. Travel - Admin'!G121</f>
        <v>0</v>
      </c>
      <c r="J855" s="544">
        <f>'11. Travel - Admin'!H121</f>
        <v>0</v>
      </c>
      <c r="K855" s="169">
        <f>'11. Travel - Admin'!I121</f>
        <v>0</v>
      </c>
      <c r="L855" s="169">
        <f>'11. Travel - Admin'!J121</f>
        <v>0</v>
      </c>
      <c r="M855" s="169">
        <f>'11. Travel - Admin'!K121</f>
        <v>0</v>
      </c>
      <c r="N855" s="169">
        <f>'11. Travel - Admin'!L121</f>
        <v>0</v>
      </c>
      <c r="O855" s="186"/>
      <c r="P855" s="187"/>
    </row>
    <row r="856" spans="2:16" s="147" customFormat="1" hidden="1" x14ac:dyDescent="0.2">
      <c r="B856" s="143">
        <f>'11. Travel - Admin'!M122</f>
        <v>0</v>
      </c>
      <c r="C856" s="166">
        <f>'11. Travel - Admin'!A122</f>
        <v>0</v>
      </c>
      <c r="D856" s="166">
        <f>'11. Travel - Admin'!B122</f>
        <v>0</v>
      </c>
      <c r="E856" s="166">
        <f>'11. Travel - Admin'!C122</f>
        <v>0</v>
      </c>
      <c r="F856" s="166">
        <f>'11. Travel - Admin'!D122</f>
        <v>0</v>
      </c>
      <c r="G856" s="367">
        <f>'11. Travel - Admin'!E122</f>
        <v>0</v>
      </c>
      <c r="H856" s="530">
        <f>'11. Travel - Admin'!F122</f>
        <v>0</v>
      </c>
      <c r="I856" s="166">
        <f>'11. Travel - Admin'!G122</f>
        <v>0</v>
      </c>
      <c r="J856" s="544">
        <f>'11. Travel - Admin'!H122</f>
        <v>0</v>
      </c>
      <c r="K856" s="169">
        <f>'11. Travel - Admin'!I122</f>
        <v>0</v>
      </c>
      <c r="L856" s="169">
        <f>'11. Travel - Admin'!J122</f>
        <v>0</v>
      </c>
      <c r="M856" s="169">
        <f>'11. Travel - Admin'!K122</f>
        <v>0</v>
      </c>
      <c r="N856" s="169">
        <f>'11. Travel - Admin'!L122</f>
        <v>0</v>
      </c>
      <c r="O856" s="186"/>
      <c r="P856" s="187"/>
    </row>
    <row r="857" spans="2:16" s="147" customFormat="1" hidden="1" x14ac:dyDescent="0.2">
      <c r="B857" s="143">
        <f>'11. Travel - Admin'!M123</f>
        <v>0</v>
      </c>
      <c r="C857" s="166">
        <f>'11. Travel - Admin'!A123</f>
        <v>0</v>
      </c>
      <c r="D857" s="166">
        <f>'11. Travel - Admin'!B123</f>
        <v>0</v>
      </c>
      <c r="E857" s="166">
        <f>'11. Travel - Admin'!C123</f>
        <v>0</v>
      </c>
      <c r="F857" s="166">
        <f>'11. Travel - Admin'!D123</f>
        <v>0</v>
      </c>
      <c r="G857" s="367">
        <f>'11. Travel - Admin'!E123</f>
        <v>0</v>
      </c>
      <c r="H857" s="530">
        <f>'11. Travel - Admin'!F123</f>
        <v>0</v>
      </c>
      <c r="I857" s="166">
        <f>'11. Travel - Admin'!G123</f>
        <v>0</v>
      </c>
      <c r="J857" s="544">
        <f>'11. Travel - Admin'!H123</f>
        <v>0</v>
      </c>
      <c r="K857" s="169">
        <f>'11. Travel - Admin'!I123</f>
        <v>0</v>
      </c>
      <c r="L857" s="169">
        <f>'11. Travel - Admin'!J123</f>
        <v>0</v>
      </c>
      <c r="M857" s="169">
        <f>'11. Travel - Admin'!K123</f>
        <v>0</v>
      </c>
      <c r="N857" s="169">
        <f>'11. Travel - Admin'!L123</f>
        <v>0</v>
      </c>
      <c r="O857" s="186"/>
      <c r="P857" s="187"/>
    </row>
    <row r="858" spans="2:16" s="147" customFormat="1" hidden="1" x14ac:dyDescent="0.2">
      <c r="B858" s="143">
        <f>'11. Travel - Admin'!M124</f>
        <v>0</v>
      </c>
      <c r="C858" s="166">
        <f>'11. Travel - Admin'!A124</f>
        <v>0</v>
      </c>
      <c r="D858" s="166">
        <f>'11. Travel - Admin'!B124</f>
        <v>0</v>
      </c>
      <c r="E858" s="166">
        <f>'11. Travel - Admin'!C124</f>
        <v>0</v>
      </c>
      <c r="F858" s="166">
        <f>'11. Travel - Admin'!D124</f>
        <v>0</v>
      </c>
      <c r="G858" s="367">
        <f>'11. Travel - Admin'!E124</f>
        <v>0</v>
      </c>
      <c r="H858" s="530">
        <f>'11. Travel - Admin'!F124</f>
        <v>0</v>
      </c>
      <c r="I858" s="166">
        <f>'11. Travel - Admin'!G124</f>
        <v>0</v>
      </c>
      <c r="J858" s="544">
        <f>'11. Travel - Admin'!H124</f>
        <v>0</v>
      </c>
      <c r="K858" s="169">
        <f>'11. Travel - Admin'!I124</f>
        <v>0</v>
      </c>
      <c r="L858" s="169">
        <f>'11. Travel - Admin'!J124</f>
        <v>0</v>
      </c>
      <c r="M858" s="169">
        <f>'11. Travel - Admin'!K124</f>
        <v>0</v>
      </c>
      <c r="N858" s="169">
        <f>'11. Travel - Admin'!L124</f>
        <v>0</v>
      </c>
      <c r="O858" s="186"/>
      <c r="P858" s="187"/>
    </row>
    <row r="859" spans="2:16" hidden="1" x14ac:dyDescent="0.2">
      <c r="B859" s="143">
        <f>'11. Travel - Admin'!M125</f>
        <v>0</v>
      </c>
      <c r="C859" s="166">
        <f>'11. Travel - Admin'!A125</f>
        <v>0</v>
      </c>
      <c r="D859" s="166">
        <f>'11. Travel - Admin'!B125</f>
        <v>0</v>
      </c>
      <c r="E859" s="166">
        <f>'11. Travel - Admin'!C125</f>
        <v>0</v>
      </c>
      <c r="F859" s="166">
        <f>'11. Travel - Admin'!D125</f>
        <v>0</v>
      </c>
      <c r="G859" s="367">
        <f>'11. Travel - Admin'!E125</f>
        <v>0</v>
      </c>
      <c r="H859" s="530">
        <f>'11. Travel - Admin'!F125</f>
        <v>0</v>
      </c>
      <c r="I859" s="166">
        <f>'11. Travel - Admin'!G125</f>
        <v>0</v>
      </c>
      <c r="J859" s="544">
        <f>'11. Travel - Admin'!H125</f>
        <v>0</v>
      </c>
      <c r="K859" s="169">
        <f>'11. Travel - Admin'!I125</f>
        <v>0</v>
      </c>
      <c r="L859" s="169">
        <f>'11. Travel - Admin'!J125</f>
        <v>0</v>
      </c>
      <c r="M859" s="169">
        <f>'11. Travel - Admin'!K125</f>
        <v>0</v>
      </c>
      <c r="N859" s="169">
        <f>'11. Travel - Admin'!L125</f>
        <v>0</v>
      </c>
      <c r="O859" s="186"/>
      <c r="P859" s="187"/>
    </row>
    <row r="860" spans="2:16" hidden="1" x14ac:dyDescent="0.2">
      <c r="B860" s="143">
        <f>'11. Travel - Admin'!M126</f>
        <v>0</v>
      </c>
      <c r="C860" s="166">
        <f>'11. Travel - Admin'!A126</f>
        <v>0</v>
      </c>
      <c r="D860" s="166">
        <f>'11. Travel - Admin'!B126</f>
        <v>0</v>
      </c>
      <c r="E860" s="166">
        <f>'11. Travel - Admin'!C126</f>
        <v>0</v>
      </c>
      <c r="F860" s="166">
        <f>'11. Travel - Admin'!D126</f>
        <v>0</v>
      </c>
      <c r="G860" s="367">
        <f>'11. Travel - Admin'!E126</f>
        <v>0</v>
      </c>
      <c r="H860" s="530">
        <f>'11. Travel - Admin'!F126</f>
        <v>0</v>
      </c>
      <c r="I860" s="166">
        <f>'11. Travel - Admin'!G126</f>
        <v>0</v>
      </c>
      <c r="J860" s="544">
        <f>'11. Travel - Admin'!H126</f>
        <v>0</v>
      </c>
      <c r="K860" s="169">
        <f>'11. Travel - Admin'!I126</f>
        <v>0</v>
      </c>
      <c r="L860" s="169">
        <f>'11. Travel - Admin'!J126</f>
        <v>0</v>
      </c>
      <c r="M860" s="169">
        <f>'11. Travel - Admin'!K126</f>
        <v>0</v>
      </c>
      <c r="N860" s="169">
        <f>'11. Travel - Admin'!L126</f>
        <v>0</v>
      </c>
      <c r="O860" s="186"/>
      <c r="P860" s="187"/>
    </row>
    <row r="861" spans="2:16" hidden="1" x14ac:dyDescent="0.2">
      <c r="B861" s="143">
        <f>'11. Travel - Admin'!M127</f>
        <v>0</v>
      </c>
      <c r="C861" s="166">
        <f>'11. Travel - Admin'!A127</f>
        <v>0</v>
      </c>
      <c r="D861" s="166">
        <f>'11. Travel - Admin'!B127</f>
        <v>0</v>
      </c>
      <c r="E861" s="166">
        <f>'11. Travel - Admin'!C127</f>
        <v>0</v>
      </c>
      <c r="F861" s="166">
        <f>'11. Travel - Admin'!D127</f>
        <v>0</v>
      </c>
      <c r="G861" s="367">
        <f>'11. Travel - Admin'!E127</f>
        <v>0</v>
      </c>
      <c r="H861" s="530">
        <f>'11. Travel - Admin'!F127</f>
        <v>0</v>
      </c>
      <c r="I861" s="166">
        <f>'11. Travel - Admin'!G127</f>
        <v>0</v>
      </c>
      <c r="J861" s="544">
        <f>'11. Travel - Admin'!H127</f>
        <v>0</v>
      </c>
      <c r="K861" s="169">
        <f>'11. Travel - Admin'!I127</f>
        <v>0</v>
      </c>
      <c r="L861" s="169">
        <f>'11. Travel - Admin'!J127</f>
        <v>0</v>
      </c>
      <c r="M861" s="169">
        <f>'11. Travel - Admin'!K127</f>
        <v>0</v>
      </c>
      <c r="N861" s="169">
        <f>'11. Travel - Admin'!L127</f>
        <v>0</v>
      </c>
      <c r="O861" s="186"/>
      <c r="P861" s="187"/>
    </row>
    <row r="862" spans="2:16" hidden="1" x14ac:dyDescent="0.2">
      <c r="B862" s="143">
        <f>'11. Travel - Admin'!M128</f>
        <v>0</v>
      </c>
      <c r="C862" s="166">
        <f>'11. Travel - Admin'!A128</f>
        <v>0</v>
      </c>
      <c r="D862" s="166">
        <f>'11. Travel - Admin'!B128</f>
        <v>0</v>
      </c>
      <c r="E862" s="166">
        <f>'11. Travel - Admin'!C128</f>
        <v>0</v>
      </c>
      <c r="F862" s="166">
        <f>'11. Travel - Admin'!D128</f>
        <v>0</v>
      </c>
      <c r="G862" s="367">
        <f>'11. Travel - Admin'!E128</f>
        <v>0</v>
      </c>
      <c r="H862" s="530">
        <f>'11. Travel - Admin'!F128</f>
        <v>0</v>
      </c>
      <c r="I862" s="166">
        <f>'11. Travel - Admin'!G128</f>
        <v>0</v>
      </c>
      <c r="J862" s="544">
        <f>'11. Travel - Admin'!H128</f>
        <v>0</v>
      </c>
      <c r="K862" s="169">
        <f>'11. Travel - Admin'!I128</f>
        <v>0</v>
      </c>
      <c r="L862" s="169">
        <f>'11. Travel - Admin'!J128</f>
        <v>0</v>
      </c>
      <c r="M862" s="169">
        <f>'11. Travel - Admin'!K128</f>
        <v>0</v>
      </c>
      <c r="N862" s="169">
        <f>'11. Travel - Admin'!L128</f>
        <v>0</v>
      </c>
      <c r="O862" s="186"/>
      <c r="P862" s="187"/>
    </row>
    <row r="863" spans="2:16" hidden="1" x14ac:dyDescent="0.2">
      <c r="B863" s="143">
        <f>'11. Travel - Admin'!M129</f>
        <v>0</v>
      </c>
      <c r="C863" s="166">
        <f>'11. Travel - Admin'!A129</f>
        <v>0</v>
      </c>
      <c r="D863" s="166">
        <f>'11. Travel - Admin'!B129</f>
        <v>0</v>
      </c>
      <c r="E863" s="166">
        <f>'11. Travel - Admin'!C129</f>
        <v>0</v>
      </c>
      <c r="F863" s="166">
        <f>'11. Travel - Admin'!D129</f>
        <v>0</v>
      </c>
      <c r="G863" s="367">
        <f>'11. Travel - Admin'!E129</f>
        <v>0</v>
      </c>
      <c r="H863" s="530">
        <f>'11. Travel - Admin'!F129</f>
        <v>0</v>
      </c>
      <c r="I863" s="166">
        <f>'11. Travel - Admin'!G129</f>
        <v>0</v>
      </c>
      <c r="J863" s="544">
        <f>'11. Travel - Admin'!H129</f>
        <v>0</v>
      </c>
      <c r="K863" s="169">
        <f>'11. Travel - Admin'!I129</f>
        <v>0</v>
      </c>
      <c r="L863" s="169">
        <f>'11. Travel - Admin'!J129</f>
        <v>0</v>
      </c>
      <c r="M863" s="169">
        <f>'11. Travel - Admin'!K129</f>
        <v>0</v>
      </c>
      <c r="N863" s="169">
        <f>'11. Travel - Admin'!L129</f>
        <v>0</v>
      </c>
      <c r="O863" s="186"/>
      <c r="P863" s="187"/>
    </row>
    <row r="864" spans="2:16" hidden="1" x14ac:dyDescent="0.2">
      <c r="B864" s="143">
        <f>'11. Travel - Admin'!M130</f>
        <v>0</v>
      </c>
      <c r="C864" s="166">
        <f>'11. Travel - Admin'!A130</f>
        <v>0</v>
      </c>
      <c r="D864" s="166">
        <f>'11. Travel - Admin'!B130</f>
        <v>0</v>
      </c>
      <c r="E864" s="166">
        <f>'11. Travel - Admin'!C130</f>
        <v>0</v>
      </c>
      <c r="F864" s="166">
        <f>'11. Travel - Admin'!D130</f>
        <v>0</v>
      </c>
      <c r="G864" s="367">
        <f>'11. Travel - Admin'!E130</f>
        <v>0</v>
      </c>
      <c r="H864" s="530">
        <f>'11. Travel - Admin'!F130</f>
        <v>0</v>
      </c>
      <c r="I864" s="166">
        <f>'11. Travel - Admin'!G130</f>
        <v>0</v>
      </c>
      <c r="J864" s="544">
        <f>'11. Travel - Admin'!H130</f>
        <v>0</v>
      </c>
      <c r="K864" s="169">
        <f>'11. Travel - Admin'!I130</f>
        <v>0</v>
      </c>
      <c r="L864" s="169">
        <f>'11. Travel - Admin'!J130</f>
        <v>0</v>
      </c>
      <c r="M864" s="169">
        <f>'11. Travel - Admin'!K130</f>
        <v>0</v>
      </c>
      <c r="N864" s="169">
        <f>'11. Travel - Admin'!L130</f>
        <v>0</v>
      </c>
      <c r="O864" s="186"/>
      <c r="P864" s="187"/>
    </row>
    <row r="865" spans="2:16" hidden="1" x14ac:dyDescent="0.2">
      <c r="B865" s="143">
        <f>'11. Travel - Admin'!M131</f>
        <v>0</v>
      </c>
      <c r="C865" s="166">
        <f>'11. Travel - Admin'!A131</f>
        <v>0</v>
      </c>
      <c r="D865" s="166">
        <f>'11. Travel - Admin'!B131</f>
        <v>0</v>
      </c>
      <c r="E865" s="166">
        <f>'11. Travel - Admin'!C131</f>
        <v>0</v>
      </c>
      <c r="F865" s="166">
        <f>'11. Travel - Admin'!D131</f>
        <v>0</v>
      </c>
      <c r="G865" s="367">
        <f>'11. Travel - Admin'!E131</f>
        <v>0</v>
      </c>
      <c r="H865" s="530">
        <f>'11. Travel - Admin'!F131</f>
        <v>0</v>
      </c>
      <c r="I865" s="166">
        <f>'11. Travel - Admin'!G131</f>
        <v>0</v>
      </c>
      <c r="J865" s="544">
        <f>'11. Travel - Admin'!H131</f>
        <v>0</v>
      </c>
      <c r="K865" s="169">
        <f>'11. Travel - Admin'!I131</f>
        <v>0</v>
      </c>
      <c r="L865" s="169">
        <f>'11. Travel - Admin'!J131</f>
        <v>0</v>
      </c>
      <c r="M865" s="169">
        <f>'11. Travel - Admin'!K131</f>
        <v>0</v>
      </c>
      <c r="N865" s="169">
        <f>'11. Travel - Admin'!L131</f>
        <v>0</v>
      </c>
      <c r="O865" s="186"/>
      <c r="P865" s="187"/>
    </row>
    <row r="866" spans="2:16" hidden="1" x14ac:dyDescent="0.2">
      <c r="B866" s="143">
        <f>'11. Travel - Admin'!M132</f>
        <v>0</v>
      </c>
      <c r="C866" s="166">
        <f>'11. Travel - Admin'!A132</f>
        <v>0</v>
      </c>
      <c r="D866" s="166">
        <f>'11. Travel - Admin'!B132</f>
        <v>0</v>
      </c>
      <c r="E866" s="166">
        <f>'11. Travel - Admin'!C132</f>
        <v>0</v>
      </c>
      <c r="F866" s="166">
        <f>'11. Travel - Admin'!D132</f>
        <v>0</v>
      </c>
      <c r="G866" s="367">
        <f>'11. Travel - Admin'!E132</f>
        <v>0</v>
      </c>
      <c r="H866" s="530">
        <f>'11. Travel - Admin'!F132</f>
        <v>0</v>
      </c>
      <c r="I866" s="166">
        <f>'11. Travel - Admin'!G132</f>
        <v>0</v>
      </c>
      <c r="J866" s="544">
        <f>'11. Travel - Admin'!H132</f>
        <v>0</v>
      </c>
      <c r="K866" s="169">
        <f>'11. Travel - Admin'!I132</f>
        <v>0</v>
      </c>
      <c r="L866" s="169">
        <f>'11. Travel - Admin'!J132</f>
        <v>0</v>
      </c>
      <c r="M866" s="169">
        <f>'11. Travel - Admin'!K132</f>
        <v>0</v>
      </c>
      <c r="N866" s="169">
        <f>'11. Travel - Admin'!L132</f>
        <v>0</v>
      </c>
      <c r="O866" s="186"/>
      <c r="P866" s="187"/>
    </row>
    <row r="867" spans="2:16" hidden="1" x14ac:dyDescent="0.2">
      <c r="B867" s="143">
        <f>'11. Travel - Admin'!M133</f>
        <v>0</v>
      </c>
      <c r="C867" s="166">
        <f>'11. Travel - Admin'!A133</f>
        <v>0</v>
      </c>
      <c r="D867" s="166">
        <f>'11. Travel - Admin'!B133</f>
        <v>0</v>
      </c>
      <c r="E867" s="166">
        <f>'11. Travel - Admin'!C133</f>
        <v>0</v>
      </c>
      <c r="F867" s="166">
        <f>'11. Travel - Admin'!D133</f>
        <v>0</v>
      </c>
      <c r="G867" s="367">
        <f>'11. Travel - Admin'!E133</f>
        <v>0</v>
      </c>
      <c r="H867" s="530">
        <f>'11. Travel - Admin'!F133</f>
        <v>0</v>
      </c>
      <c r="I867" s="166">
        <f>'11. Travel - Admin'!G133</f>
        <v>0</v>
      </c>
      <c r="J867" s="544">
        <f>'11. Travel - Admin'!H133</f>
        <v>0</v>
      </c>
      <c r="K867" s="169">
        <f>'11. Travel - Admin'!I133</f>
        <v>0</v>
      </c>
      <c r="L867" s="169">
        <f>'11. Travel - Admin'!J133</f>
        <v>0</v>
      </c>
      <c r="M867" s="169">
        <f>'11. Travel - Admin'!K133</f>
        <v>0</v>
      </c>
      <c r="N867" s="169">
        <f>'11. Travel - Admin'!L133</f>
        <v>0</v>
      </c>
      <c r="O867" s="186"/>
      <c r="P867" s="187"/>
    </row>
    <row r="868" spans="2:16" hidden="1" x14ac:dyDescent="0.2">
      <c r="B868" s="143">
        <f>'11. Travel - Admin'!M134</f>
        <v>0</v>
      </c>
      <c r="C868" s="166">
        <f>'11. Travel - Admin'!A134</f>
        <v>0</v>
      </c>
      <c r="D868" s="166">
        <f>'11. Travel - Admin'!B134</f>
        <v>0</v>
      </c>
      <c r="E868" s="166">
        <f>'11. Travel - Admin'!C134</f>
        <v>0</v>
      </c>
      <c r="F868" s="166">
        <f>'11. Travel - Admin'!D134</f>
        <v>0</v>
      </c>
      <c r="G868" s="367">
        <f>'11. Travel - Admin'!E134</f>
        <v>0</v>
      </c>
      <c r="H868" s="530">
        <f>'11. Travel - Admin'!F134</f>
        <v>0</v>
      </c>
      <c r="I868" s="166">
        <f>'11. Travel - Admin'!G134</f>
        <v>0</v>
      </c>
      <c r="J868" s="544">
        <f>'11. Travel - Admin'!H134</f>
        <v>0</v>
      </c>
      <c r="K868" s="169">
        <f>'11. Travel - Admin'!I134</f>
        <v>0</v>
      </c>
      <c r="L868" s="169">
        <f>'11. Travel - Admin'!J134</f>
        <v>0</v>
      </c>
      <c r="M868" s="169">
        <f>'11. Travel - Admin'!K134</f>
        <v>0</v>
      </c>
      <c r="N868" s="169">
        <f>'11. Travel - Admin'!L134</f>
        <v>0</v>
      </c>
      <c r="O868" s="186"/>
      <c r="P868" s="187"/>
    </row>
    <row r="869" spans="2:16" hidden="1" x14ac:dyDescent="0.2">
      <c r="B869" s="143">
        <f>'11. Travel - Admin'!M135</f>
        <v>0</v>
      </c>
      <c r="C869" s="166">
        <f>'11. Travel - Admin'!A135</f>
        <v>0</v>
      </c>
      <c r="D869" s="166">
        <f>'11. Travel - Admin'!B135</f>
        <v>0</v>
      </c>
      <c r="E869" s="166">
        <f>'11. Travel - Admin'!C135</f>
        <v>0</v>
      </c>
      <c r="F869" s="166">
        <f>'11. Travel - Admin'!D135</f>
        <v>0</v>
      </c>
      <c r="G869" s="367">
        <f>'11. Travel - Admin'!E135</f>
        <v>0</v>
      </c>
      <c r="H869" s="530">
        <f>'11. Travel - Admin'!F135</f>
        <v>0</v>
      </c>
      <c r="I869" s="166">
        <f>'11. Travel - Admin'!G135</f>
        <v>0</v>
      </c>
      <c r="J869" s="544">
        <f>'11. Travel - Admin'!H135</f>
        <v>0</v>
      </c>
      <c r="K869" s="169">
        <f>'11. Travel - Admin'!I135</f>
        <v>0</v>
      </c>
      <c r="L869" s="169">
        <f>'11. Travel - Admin'!J135</f>
        <v>0</v>
      </c>
      <c r="M869" s="169">
        <f>'11. Travel - Admin'!K135</f>
        <v>0</v>
      </c>
      <c r="N869" s="169">
        <f>'11. Travel - Admin'!L135</f>
        <v>0</v>
      </c>
      <c r="O869" s="186"/>
      <c r="P869" s="187"/>
    </row>
    <row r="870" spans="2:16" hidden="1" x14ac:dyDescent="0.2">
      <c r="B870" s="143">
        <f>'11. Travel - Admin'!M136</f>
        <v>0</v>
      </c>
      <c r="C870" s="166">
        <f>'11. Travel - Admin'!A136</f>
        <v>0</v>
      </c>
      <c r="D870" s="166">
        <f>'11. Travel - Admin'!B136</f>
        <v>0</v>
      </c>
      <c r="E870" s="166">
        <f>'11. Travel - Admin'!C136</f>
        <v>0</v>
      </c>
      <c r="F870" s="166">
        <f>'11. Travel - Admin'!D136</f>
        <v>0</v>
      </c>
      <c r="G870" s="367">
        <f>'11. Travel - Admin'!E136</f>
        <v>0</v>
      </c>
      <c r="H870" s="530">
        <f>'11. Travel - Admin'!F136</f>
        <v>0</v>
      </c>
      <c r="I870" s="166">
        <f>'11. Travel - Admin'!G136</f>
        <v>0</v>
      </c>
      <c r="J870" s="544">
        <f>'11. Travel - Admin'!H136</f>
        <v>0</v>
      </c>
      <c r="K870" s="169">
        <f>'11. Travel - Admin'!I136</f>
        <v>0</v>
      </c>
      <c r="L870" s="169">
        <f>'11. Travel - Admin'!J136</f>
        <v>0</v>
      </c>
      <c r="M870" s="169">
        <f>'11. Travel - Admin'!K136</f>
        <v>0</v>
      </c>
      <c r="N870" s="169">
        <f>'11. Travel - Admin'!L136</f>
        <v>0</v>
      </c>
      <c r="O870" s="186"/>
      <c r="P870" s="187"/>
    </row>
    <row r="871" spans="2:16" hidden="1" x14ac:dyDescent="0.2">
      <c r="B871" s="143">
        <f>'11. Travel - Admin'!M137</f>
        <v>0</v>
      </c>
      <c r="C871" s="166">
        <f>'11. Travel - Admin'!A137</f>
        <v>0</v>
      </c>
      <c r="D871" s="166">
        <f>'11. Travel - Admin'!B137</f>
        <v>0</v>
      </c>
      <c r="E871" s="166">
        <f>'11. Travel - Admin'!C137</f>
        <v>0</v>
      </c>
      <c r="F871" s="166">
        <f>'11. Travel - Admin'!D137</f>
        <v>0</v>
      </c>
      <c r="G871" s="367">
        <f>'11. Travel - Admin'!E137</f>
        <v>0</v>
      </c>
      <c r="H871" s="530">
        <f>'11. Travel - Admin'!F137</f>
        <v>0</v>
      </c>
      <c r="I871" s="166">
        <f>'11. Travel - Admin'!G137</f>
        <v>0</v>
      </c>
      <c r="J871" s="544">
        <f>'11. Travel - Admin'!H137</f>
        <v>0</v>
      </c>
      <c r="K871" s="169">
        <f>'11. Travel - Admin'!I137</f>
        <v>0</v>
      </c>
      <c r="L871" s="169">
        <f>'11. Travel - Admin'!J137</f>
        <v>0</v>
      </c>
      <c r="M871" s="169">
        <f>'11. Travel - Admin'!K137</f>
        <v>0</v>
      </c>
      <c r="N871" s="169">
        <f>'11. Travel - Admin'!L137</f>
        <v>0</v>
      </c>
      <c r="O871" s="186"/>
      <c r="P871" s="187"/>
    </row>
    <row r="872" spans="2:16" hidden="1" x14ac:dyDescent="0.2">
      <c r="B872" s="143">
        <f>'11. Travel - Admin'!M138</f>
        <v>0</v>
      </c>
      <c r="C872" s="166">
        <f>'11. Travel - Admin'!A138</f>
        <v>0</v>
      </c>
      <c r="D872" s="166">
        <f>'11. Travel - Admin'!B138</f>
        <v>0</v>
      </c>
      <c r="E872" s="166">
        <f>'11. Travel - Admin'!C138</f>
        <v>0</v>
      </c>
      <c r="F872" s="166">
        <f>'11. Travel - Admin'!D138</f>
        <v>0</v>
      </c>
      <c r="G872" s="367">
        <f>'11. Travel - Admin'!E138</f>
        <v>0</v>
      </c>
      <c r="H872" s="530">
        <f>'11. Travel - Admin'!F138</f>
        <v>0</v>
      </c>
      <c r="I872" s="166">
        <f>'11. Travel - Admin'!G138</f>
        <v>0</v>
      </c>
      <c r="J872" s="544">
        <f>'11. Travel - Admin'!H138</f>
        <v>0</v>
      </c>
      <c r="K872" s="169">
        <f>'11. Travel - Admin'!I138</f>
        <v>0</v>
      </c>
      <c r="L872" s="169">
        <f>'11. Travel - Admin'!J138</f>
        <v>0</v>
      </c>
      <c r="M872" s="169">
        <f>'11. Travel - Admin'!K138</f>
        <v>0</v>
      </c>
      <c r="N872" s="169">
        <f>'11. Travel - Admin'!L138</f>
        <v>0</v>
      </c>
      <c r="O872" s="186"/>
      <c r="P872" s="187"/>
    </row>
    <row r="873" spans="2:16" hidden="1" x14ac:dyDescent="0.2">
      <c r="B873" s="143">
        <f>'11. Travel - Admin'!M139</f>
        <v>0</v>
      </c>
      <c r="C873" s="166">
        <f>'11. Travel - Admin'!A139</f>
        <v>0</v>
      </c>
      <c r="D873" s="166">
        <f>'11. Travel - Admin'!B139</f>
        <v>0</v>
      </c>
      <c r="E873" s="166">
        <f>'11. Travel - Admin'!C139</f>
        <v>0</v>
      </c>
      <c r="F873" s="166">
        <f>'11. Travel - Admin'!D139</f>
        <v>0</v>
      </c>
      <c r="G873" s="367">
        <f>'11. Travel - Admin'!E139</f>
        <v>0</v>
      </c>
      <c r="H873" s="530">
        <f>'11. Travel - Admin'!F139</f>
        <v>0</v>
      </c>
      <c r="I873" s="166">
        <f>'11. Travel - Admin'!G139</f>
        <v>0</v>
      </c>
      <c r="J873" s="544">
        <f>'11. Travel - Admin'!H139</f>
        <v>0</v>
      </c>
      <c r="K873" s="169">
        <f>'11. Travel - Admin'!I139</f>
        <v>0</v>
      </c>
      <c r="L873" s="169">
        <f>'11. Travel - Admin'!J139</f>
        <v>0</v>
      </c>
      <c r="M873" s="169">
        <f>'11. Travel - Admin'!K139</f>
        <v>0</v>
      </c>
      <c r="N873" s="169">
        <f>'11. Travel - Admin'!L139</f>
        <v>0</v>
      </c>
      <c r="O873" s="186"/>
      <c r="P873" s="187"/>
    </row>
    <row r="874" spans="2:16" hidden="1" x14ac:dyDescent="0.2">
      <c r="B874" s="143">
        <f>'11. Travel - Admin'!M140</f>
        <v>0</v>
      </c>
      <c r="C874" s="166">
        <f>'11. Travel - Admin'!A140</f>
        <v>0</v>
      </c>
      <c r="D874" s="166">
        <f>'11. Travel - Admin'!B140</f>
        <v>0</v>
      </c>
      <c r="E874" s="166">
        <f>'11. Travel - Admin'!C140</f>
        <v>0</v>
      </c>
      <c r="F874" s="166">
        <f>'11. Travel - Admin'!D140</f>
        <v>0</v>
      </c>
      <c r="G874" s="367">
        <f>'11. Travel - Admin'!E140</f>
        <v>0</v>
      </c>
      <c r="H874" s="530">
        <f>'11. Travel - Admin'!F140</f>
        <v>0</v>
      </c>
      <c r="I874" s="166">
        <f>'11. Travel - Admin'!G140</f>
        <v>0</v>
      </c>
      <c r="J874" s="544">
        <f>'11. Travel - Admin'!H140</f>
        <v>0</v>
      </c>
      <c r="K874" s="169">
        <f>'11. Travel - Admin'!I140</f>
        <v>0</v>
      </c>
      <c r="L874" s="169">
        <f>'11. Travel - Admin'!J140</f>
        <v>0</v>
      </c>
      <c r="M874" s="169">
        <f>'11. Travel - Admin'!K140</f>
        <v>0</v>
      </c>
      <c r="N874" s="169">
        <f>'11. Travel - Admin'!L140</f>
        <v>0</v>
      </c>
      <c r="O874" s="186"/>
      <c r="P874" s="187"/>
    </row>
    <row r="875" spans="2:16" hidden="1" x14ac:dyDescent="0.2">
      <c r="B875" s="143">
        <f>'11. Travel - Admin'!M141</f>
        <v>0</v>
      </c>
      <c r="C875" s="166">
        <f>'11. Travel - Admin'!A141</f>
        <v>0</v>
      </c>
      <c r="D875" s="166">
        <f>'11. Travel - Admin'!B141</f>
        <v>0</v>
      </c>
      <c r="E875" s="166">
        <f>'11. Travel - Admin'!C141</f>
        <v>0</v>
      </c>
      <c r="F875" s="166">
        <f>'11. Travel - Admin'!D141</f>
        <v>0</v>
      </c>
      <c r="G875" s="367">
        <f>'11. Travel - Admin'!E141</f>
        <v>0</v>
      </c>
      <c r="H875" s="530">
        <f>'11. Travel - Admin'!F141</f>
        <v>0</v>
      </c>
      <c r="I875" s="166">
        <f>'11. Travel - Admin'!G141</f>
        <v>0</v>
      </c>
      <c r="J875" s="544">
        <f>'11. Travel - Admin'!H141</f>
        <v>0</v>
      </c>
      <c r="K875" s="169">
        <f>'11. Travel - Admin'!I141</f>
        <v>0</v>
      </c>
      <c r="L875" s="169">
        <f>'11. Travel - Admin'!J141</f>
        <v>0</v>
      </c>
      <c r="M875" s="169">
        <f>'11. Travel - Admin'!K141</f>
        <v>0</v>
      </c>
      <c r="N875" s="169">
        <f>'11. Travel - Admin'!L141</f>
        <v>0</v>
      </c>
      <c r="O875" s="186"/>
      <c r="P875" s="187"/>
    </row>
    <row r="876" spans="2:16" hidden="1" x14ac:dyDescent="0.2">
      <c r="B876" s="143">
        <f>'11. Travel - Admin'!M142</f>
        <v>0</v>
      </c>
      <c r="C876" s="166">
        <f>'11. Travel - Admin'!A142</f>
        <v>0</v>
      </c>
      <c r="D876" s="166">
        <f>'11. Travel - Admin'!B142</f>
        <v>0</v>
      </c>
      <c r="E876" s="166">
        <f>'11. Travel - Admin'!C142</f>
        <v>0</v>
      </c>
      <c r="F876" s="166">
        <f>'11. Travel - Admin'!D142</f>
        <v>0</v>
      </c>
      <c r="G876" s="367">
        <f>'11. Travel - Admin'!E142</f>
        <v>0</v>
      </c>
      <c r="H876" s="530">
        <f>'11. Travel - Admin'!F142</f>
        <v>0</v>
      </c>
      <c r="I876" s="166">
        <f>'11. Travel - Admin'!G142</f>
        <v>0</v>
      </c>
      <c r="J876" s="544">
        <f>'11. Travel - Admin'!H142</f>
        <v>0</v>
      </c>
      <c r="K876" s="169">
        <f>'11. Travel - Admin'!I142</f>
        <v>0</v>
      </c>
      <c r="L876" s="169">
        <f>'11. Travel - Admin'!J142</f>
        <v>0</v>
      </c>
      <c r="M876" s="169">
        <f>'11. Travel - Admin'!K142</f>
        <v>0</v>
      </c>
      <c r="N876" s="169">
        <f>'11. Travel - Admin'!L142</f>
        <v>0</v>
      </c>
      <c r="O876" s="186"/>
      <c r="P876" s="187"/>
    </row>
    <row r="877" spans="2:16" hidden="1" x14ac:dyDescent="0.2">
      <c r="B877" s="143">
        <f>'11. Travel - Admin'!M143</f>
        <v>0</v>
      </c>
      <c r="C877" s="166">
        <f>'11. Travel - Admin'!A143</f>
        <v>0</v>
      </c>
      <c r="D877" s="166">
        <f>'11. Travel - Admin'!B143</f>
        <v>0</v>
      </c>
      <c r="E877" s="166">
        <f>'11. Travel - Admin'!C143</f>
        <v>0</v>
      </c>
      <c r="F877" s="166">
        <f>'11. Travel - Admin'!D143</f>
        <v>0</v>
      </c>
      <c r="G877" s="367">
        <f>'11. Travel - Admin'!E143</f>
        <v>0</v>
      </c>
      <c r="H877" s="530">
        <f>'11. Travel - Admin'!F143</f>
        <v>0</v>
      </c>
      <c r="I877" s="166">
        <f>'11. Travel - Admin'!G143</f>
        <v>0</v>
      </c>
      <c r="J877" s="544">
        <f>'11. Travel - Admin'!H143</f>
        <v>0</v>
      </c>
      <c r="K877" s="169">
        <f>'11. Travel - Admin'!I143</f>
        <v>0</v>
      </c>
      <c r="L877" s="169">
        <f>'11. Travel - Admin'!J143</f>
        <v>0</v>
      </c>
      <c r="M877" s="169">
        <f>'11. Travel - Admin'!K143</f>
        <v>0</v>
      </c>
      <c r="N877" s="169">
        <f>'11. Travel - Admin'!L143</f>
        <v>0</v>
      </c>
      <c r="O877" s="186"/>
      <c r="P877" s="187"/>
    </row>
    <row r="878" spans="2:16" hidden="1" x14ac:dyDescent="0.2">
      <c r="B878" s="143">
        <f>'11. Travel - Admin'!M144</f>
        <v>0</v>
      </c>
      <c r="C878" s="166">
        <f>'11. Travel - Admin'!A144</f>
        <v>0</v>
      </c>
      <c r="D878" s="166">
        <f>'11. Travel - Admin'!B144</f>
        <v>0</v>
      </c>
      <c r="E878" s="166">
        <f>'11. Travel - Admin'!C144</f>
        <v>0</v>
      </c>
      <c r="F878" s="166">
        <f>'11. Travel - Admin'!D144</f>
        <v>0</v>
      </c>
      <c r="G878" s="367">
        <f>'11. Travel - Admin'!E144</f>
        <v>0</v>
      </c>
      <c r="H878" s="530">
        <f>'11. Travel - Admin'!F144</f>
        <v>0</v>
      </c>
      <c r="I878" s="166">
        <f>'11. Travel - Admin'!G144</f>
        <v>0</v>
      </c>
      <c r="J878" s="544">
        <f>'11. Travel - Admin'!H144</f>
        <v>0</v>
      </c>
      <c r="K878" s="169">
        <f>'11. Travel - Admin'!I144</f>
        <v>0</v>
      </c>
      <c r="L878" s="169">
        <f>'11. Travel - Admin'!J144</f>
        <v>0</v>
      </c>
      <c r="M878" s="169">
        <f>'11. Travel - Admin'!K144</f>
        <v>0</v>
      </c>
      <c r="N878" s="169">
        <f>'11. Travel - Admin'!L144</f>
        <v>0</v>
      </c>
      <c r="O878" s="186"/>
      <c r="P878" s="187"/>
    </row>
    <row r="879" spans="2:16" hidden="1" x14ac:dyDescent="0.2">
      <c r="B879" s="143">
        <f>'11. Travel - Admin'!M145</f>
        <v>0</v>
      </c>
      <c r="C879" s="166">
        <f>'11. Travel - Admin'!A145</f>
        <v>0</v>
      </c>
      <c r="D879" s="166">
        <f>'11. Travel - Admin'!B145</f>
        <v>0</v>
      </c>
      <c r="E879" s="166">
        <f>'11. Travel - Admin'!C145</f>
        <v>0</v>
      </c>
      <c r="F879" s="166">
        <f>'11. Travel - Admin'!D145</f>
        <v>0</v>
      </c>
      <c r="G879" s="367">
        <f>'11. Travel - Admin'!E145</f>
        <v>0</v>
      </c>
      <c r="H879" s="530">
        <f>'11. Travel - Admin'!F145</f>
        <v>0</v>
      </c>
      <c r="I879" s="166">
        <f>'11. Travel - Admin'!G145</f>
        <v>0</v>
      </c>
      <c r="J879" s="544">
        <f>'11. Travel - Admin'!H145</f>
        <v>0</v>
      </c>
      <c r="K879" s="169">
        <f>'11. Travel - Admin'!I145</f>
        <v>0</v>
      </c>
      <c r="L879" s="169">
        <f>'11. Travel - Admin'!J145</f>
        <v>0</v>
      </c>
      <c r="M879" s="169">
        <f>'11. Travel - Admin'!K145</f>
        <v>0</v>
      </c>
      <c r="N879" s="169">
        <f>'11. Travel - Admin'!L145</f>
        <v>0</v>
      </c>
      <c r="O879" s="186"/>
      <c r="P879" s="187"/>
    </row>
    <row r="880" spans="2:16" hidden="1" x14ac:dyDescent="0.2">
      <c r="B880" s="143">
        <f>'11. Travel - Admin'!M146</f>
        <v>0</v>
      </c>
      <c r="C880" s="166">
        <f>'11. Travel - Admin'!A146</f>
        <v>0</v>
      </c>
      <c r="D880" s="166">
        <f>'11. Travel - Admin'!B146</f>
        <v>0</v>
      </c>
      <c r="E880" s="166">
        <f>'11. Travel - Admin'!C146</f>
        <v>0</v>
      </c>
      <c r="F880" s="166">
        <f>'11. Travel - Admin'!D146</f>
        <v>0</v>
      </c>
      <c r="G880" s="367">
        <f>'11. Travel - Admin'!E146</f>
        <v>0</v>
      </c>
      <c r="H880" s="530">
        <f>'11. Travel - Admin'!F146</f>
        <v>0</v>
      </c>
      <c r="I880" s="166">
        <f>'11. Travel - Admin'!G146</f>
        <v>0</v>
      </c>
      <c r="J880" s="544">
        <f>'11. Travel - Admin'!H146</f>
        <v>0</v>
      </c>
      <c r="K880" s="169">
        <f>'11. Travel - Admin'!I146</f>
        <v>0</v>
      </c>
      <c r="L880" s="169">
        <f>'11. Travel - Admin'!J146</f>
        <v>0</v>
      </c>
      <c r="M880" s="169">
        <f>'11. Travel - Admin'!K146</f>
        <v>0</v>
      </c>
      <c r="N880" s="169">
        <f>'11. Travel - Admin'!L146</f>
        <v>0</v>
      </c>
      <c r="O880" s="186"/>
      <c r="P880" s="187"/>
    </row>
    <row r="881" spans="2:16" hidden="1" x14ac:dyDescent="0.2">
      <c r="B881" s="143">
        <f>'11. Travel - Admin'!M147</f>
        <v>0</v>
      </c>
      <c r="C881" s="166">
        <f>'11. Travel - Admin'!A147</f>
        <v>0</v>
      </c>
      <c r="D881" s="166">
        <f>'11. Travel - Admin'!B147</f>
        <v>0</v>
      </c>
      <c r="E881" s="166">
        <f>'11. Travel - Admin'!C147</f>
        <v>0</v>
      </c>
      <c r="F881" s="166">
        <f>'11. Travel - Admin'!D147</f>
        <v>0</v>
      </c>
      <c r="G881" s="367">
        <f>'11. Travel - Admin'!E147</f>
        <v>0</v>
      </c>
      <c r="H881" s="530">
        <f>'11. Travel - Admin'!F147</f>
        <v>0</v>
      </c>
      <c r="I881" s="166">
        <f>'11. Travel - Admin'!G147</f>
        <v>0</v>
      </c>
      <c r="J881" s="544">
        <f>'11. Travel - Admin'!H147</f>
        <v>0</v>
      </c>
      <c r="K881" s="169">
        <f>'11. Travel - Admin'!I147</f>
        <v>0</v>
      </c>
      <c r="L881" s="169">
        <f>'11. Travel - Admin'!J147</f>
        <v>0</v>
      </c>
      <c r="M881" s="169">
        <f>'11. Travel - Admin'!K147</f>
        <v>0</v>
      </c>
      <c r="N881" s="169">
        <f>'11. Travel - Admin'!L147</f>
        <v>0</v>
      </c>
      <c r="O881" s="186"/>
      <c r="P881" s="187"/>
    </row>
    <row r="882" spans="2:16" hidden="1" x14ac:dyDescent="0.2">
      <c r="B882" s="143">
        <f>'11. Travel - Admin'!M148</f>
        <v>0</v>
      </c>
      <c r="C882" s="166">
        <f>'11. Travel - Admin'!A148</f>
        <v>0</v>
      </c>
      <c r="D882" s="166">
        <f>'11. Travel - Admin'!B148</f>
        <v>0</v>
      </c>
      <c r="E882" s="166">
        <f>'11. Travel - Admin'!C148</f>
        <v>0</v>
      </c>
      <c r="F882" s="166">
        <f>'11. Travel - Admin'!D148</f>
        <v>0</v>
      </c>
      <c r="G882" s="367">
        <f>'11. Travel - Admin'!E148</f>
        <v>0</v>
      </c>
      <c r="H882" s="530">
        <f>'11. Travel - Admin'!F148</f>
        <v>0</v>
      </c>
      <c r="I882" s="166">
        <f>'11. Travel - Admin'!G148</f>
        <v>0</v>
      </c>
      <c r="J882" s="544">
        <f>'11. Travel - Admin'!H148</f>
        <v>0</v>
      </c>
      <c r="K882" s="169">
        <f>'11. Travel - Admin'!I148</f>
        <v>0</v>
      </c>
      <c r="L882" s="169">
        <f>'11. Travel - Admin'!J148</f>
        <v>0</v>
      </c>
      <c r="M882" s="169">
        <f>'11. Travel - Admin'!K148</f>
        <v>0</v>
      </c>
      <c r="N882" s="169">
        <f>'11. Travel - Admin'!L148</f>
        <v>0</v>
      </c>
      <c r="O882" s="186"/>
      <c r="P882" s="187"/>
    </row>
    <row r="883" spans="2:16" hidden="1" x14ac:dyDescent="0.2">
      <c r="B883" s="143">
        <f>'11. Travel - Admin'!M149</f>
        <v>0</v>
      </c>
      <c r="C883" s="166">
        <f>'11. Travel - Admin'!A149</f>
        <v>0</v>
      </c>
      <c r="D883" s="166">
        <f>'11. Travel - Admin'!B149</f>
        <v>0</v>
      </c>
      <c r="E883" s="166">
        <f>'11. Travel - Admin'!C149</f>
        <v>0</v>
      </c>
      <c r="F883" s="166">
        <f>'11. Travel - Admin'!D149</f>
        <v>0</v>
      </c>
      <c r="G883" s="367">
        <f>'11. Travel - Admin'!E149</f>
        <v>0</v>
      </c>
      <c r="H883" s="530">
        <f>'11. Travel - Admin'!F149</f>
        <v>0</v>
      </c>
      <c r="I883" s="166">
        <f>'11. Travel - Admin'!G149</f>
        <v>0</v>
      </c>
      <c r="J883" s="544">
        <f>'11. Travel - Admin'!H149</f>
        <v>0</v>
      </c>
      <c r="K883" s="169">
        <f>'11. Travel - Admin'!I149</f>
        <v>0</v>
      </c>
      <c r="L883" s="169">
        <f>'11. Travel - Admin'!J149</f>
        <v>0</v>
      </c>
      <c r="M883" s="169">
        <f>'11. Travel - Admin'!K149</f>
        <v>0</v>
      </c>
      <c r="N883" s="169">
        <f>'11. Travel - Admin'!L149</f>
        <v>0</v>
      </c>
      <c r="O883" s="186"/>
      <c r="P883" s="187"/>
    </row>
    <row r="884" spans="2:16" hidden="1" x14ac:dyDescent="0.2">
      <c r="B884" s="143">
        <f>'11. Travel - Admin'!M150</f>
        <v>0</v>
      </c>
      <c r="C884" s="166">
        <f>'11. Travel - Admin'!A150</f>
        <v>0</v>
      </c>
      <c r="D884" s="166">
        <f>'11. Travel - Admin'!B150</f>
        <v>0</v>
      </c>
      <c r="E884" s="166">
        <f>'11. Travel - Admin'!C150</f>
        <v>0</v>
      </c>
      <c r="F884" s="166">
        <f>'11. Travel - Admin'!D150</f>
        <v>0</v>
      </c>
      <c r="G884" s="367">
        <f>'11. Travel - Admin'!E150</f>
        <v>0</v>
      </c>
      <c r="H884" s="530">
        <f>'11. Travel - Admin'!F150</f>
        <v>0</v>
      </c>
      <c r="I884" s="166">
        <f>'11. Travel - Admin'!G150</f>
        <v>0</v>
      </c>
      <c r="J884" s="544">
        <f>'11. Travel - Admin'!H150</f>
        <v>0</v>
      </c>
      <c r="K884" s="169">
        <f>'11. Travel - Admin'!I150</f>
        <v>0</v>
      </c>
      <c r="L884" s="169">
        <f>'11. Travel - Admin'!J150</f>
        <v>0</v>
      </c>
      <c r="M884" s="169">
        <f>'11. Travel - Admin'!K150</f>
        <v>0</v>
      </c>
      <c r="N884" s="169">
        <f>'11. Travel - Admin'!L150</f>
        <v>0</v>
      </c>
      <c r="O884" s="186"/>
      <c r="P884" s="187"/>
    </row>
    <row r="885" spans="2:16" hidden="1" x14ac:dyDescent="0.2">
      <c r="B885" s="143">
        <f>'11. Travel - Admin'!M151</f>
        <v>0</v>
      </c>
      <c r="C885" s="166">
        <f>'11. Travel - Admin'!A151</f>
        <v>0</v>
      </c>
      <c r="D885" s="166">
        <f>'11. Travel - Admin'!B151</f>
        <v>0</v>
      </c>
      <c r="E885" s="166">
        <f>'11. Travel - Admin'!C151</f>
        <v>0</v>
      </c>
      <c r="F885" s="166">
        <f>'11. Travel - Admin'!D151</f>
        <v>0</v>
      </c>
      <c r="G885" s="367">
        <f>'11. Travel - Admin'!E151</f>
        <v>0</v>
      </c>
      <c r="H885" s="530">
        <f>'11. Travel - Admin'!F151</f>
        <v>0</v>
      </c>
      <c r="I885" s="166">
        <f>'11. Travel - Admin'!G151</f>
        <v>0</v>
      </c>
      <c r="J885" s="544">
        <f>'11. Travel - Admin'!H151</f>
        <v>0</v>
      </c>
      <c r="K885" s="169">
        <f>'11. Travel - Admin'!I151</f>
        <v>0</v>
      </c>
      <c r="L885" s="169">
        <f>'11. Travel - Admin'!J151</f>
        <v>0</v>
      </c>
      <c r="M885" s="169">
        <f>'11. Travel - Admin'!K151</f>
        <v>0</v>
      </c>
      <c r="N885" s="169">
        <f>'11. Travel - Admin'!L151</f>
        <v>0</v>
      </c>
      <c r="O885" s="186"/>
      <c r="P885" s="187"/>
    </row>
    <row r="886" spans="2:16" hidden="1" x14ac:dyDescent="0.2">
      <c r="B886" s="143">
        <f>'11. Travel - Admin'!M152</f>
        <v>0</v>
      </c>
      <c r="C886" s="166">
        <f>'11. Travel - Admin'!A152</f>
        <v>0</v>
      </c>
      <c r="D886" s="166">
        <f>'11. Travel - Admin'!B152</f>
        <v>0</v>
      </c>
      <c r="E886" s="166">
        <f>'11. Travel - Admin'!C152</f>
        <v>0</v>
      </c>
      <c r="F886" s="166">
        <f>'11. Travel - Admin'!D152</f>
        <v>0</v>
      </c>
      <c r="G886" s="367">
        <f>'11. Travel - Admin'!E152</f>
        <v>0</v>
      </c>
      <c r="H886" s="530">
        <f>'11. Travel - Admin'!F152</f>
        <v>0</v>
      </c>
      <c r="I886" s="166">
        <f>'11. Travel - Admin'!G152</f>
        <v>0</v>
      </c>
      <c r="J886" s="544">
        <f>'11. Travel - Admin'!H152</f>
        <v>0</v>
      </c>
      <c r="K886" s="169">
        <f>'11. Travel - Admin'!I152</f>
        <v>0</v>
      </c>
      <c r="L886" s="169">
        <f>'11. Travel - Admin'!J152</f>
        <v>0</v>
      </c>
      <c r="M886" s="169">
        <f>'11. Travel - Admin'!K152</f>
        <v>0</v>
      </c>
      <c r="N886" s="169">
        <f>'11. Travel - Admin'!L152</f>
        <v>0</v>
      </c>
      <c r="O886" s="186"/>
      <c r="P886" s="187"/>
    </row>
    <row r="887" spans="2:16" hidden="1" x14ac:dyDescent="0.2">
      <c r="B887" s="143">
        <f>'11. Travel - Admin'!M153</f>
        <v>0</v>
      </c>
      <c r="C887" s="166">
        <f>'11. Travel - Admin'!A153</f>
        <v>0</v>
      </c>
      <c r="D887" s="166">
        <f>'11. Travel - Admin'!B153</f>
        <v>0</v>
      </c>
      <c r="E887" s="166">
        <f>'11. Travel - Admin'!C153</f>
        <v>0</v>
      </c>
      <c r="F887" s="166">
        <f>'11. Travel - Admin'!D153</f>
        <v>0</v>
      </c>
      <c r="G887" s="367">
        <f>'11. Travel - Admin'!E153</f>
        <v>0</v>
      </c>
      <c r="H887" s="530">
        <f>'11. Travel - Admin'!F153</f>
        <v>0</v>
      </c>
      <c r="I887" s="166">
        <f>'11. Travel - Admin'!G153</f>
        <v>0</v>
      </c>
      <c r="J887" s="544">
        <f>'11. Travel - Admin'!H153</f>
        <v>0</v>
      </c>
      <c r="K887" s="169">
        <f>'11. Travel - Admin'!I153</f>
        <v>0</v>
      </c>
      <c r="L887" s="169">
        <f>'11. Travel - Admin'!J153</f>
        <v>0</v>
      </c>
      <c r="M887" s="169">
        <f>'11. Travel - Admin'!K153</f>
        <v>0</v>
      </c>
      <c r="N887" s="169">
        <f>'11. Travel - Admin'!L153</f>
        <v>0</v>
      </c>
      <c r="O887" s="186"/>
      <c r="P887" s="187"/>
    </row>
    <row r="888" spans="2:16" hidden="1" x14ac:dyDescent="0.2">
      <c r="B888" s="143">
        <f>'11. Travel - Admin'!M154</f>
        <v>0</v>
      </c>
      <c r="C888" s="166">
        <f>'11. Travel - Admin'!A154</f>
        <v>0</v>
      </c>
      <c r="D888" s="166">
        <f>'11. Travel - Admin'!B154</f>
        <v>0</v>
      </c>
      <c r="E888" s="166">
        <f>'11. Travel - Admin'!C154</f>
        <v>0</v>
      </c>
      <c r="F888" s="166">
        <f>'11. Travel - Admin'!D154</f>
        <v>0</v>
      </c>
      <c r="G888" s="367">
        <f>'11. Travel - Admin'!E154</f>
        <v>0</v>
      </c>
      <c r="H888" s="530">
        <f>'11. Travel - Admin'!F154</f>
        <v>0</v>
      </c>
      <c r="I888" s="166">
        <f>'11. Travel - Admin'!G154</f>
        <v>0</v>
      </c>
      <c r="J888" s="544">
        <f>'11. Travel - Admin'!H154</f>
        <v>0</v>
      </c>
      <c r="K888" s="169">
        <f>'11. Travel - Admin'!I154</f>
        <v>0</v>
      </c>
      <c r="L888" s="169">
        <f>'11. Travel - Admin'!J154</f>
        <v>0</v>
      </c>
      <c r="M888" s="169">
        <f>'11. Travel - Admin'!K154</f>
        <v>0</v>
      </c>
      <c r="N888" s="169">
        <f>'11. Travel - Admin'!L154</f>
        <v>0</v>
      </c>
      <c r="O888" s="186"/>
      <c r="P888" s="187"/>
    </row>
    <row r="889" spans="2:16" hidden="1" x14ac:dyDescent="0.2">
      <c r="B889" s="143">
        <f>'11. Travel - Admin'!M155</f>
        <v>0</v>
      </c>
      <c r="C889" s="166">
        <f>'11. Travel - Admin'!A155</f>
        <v>0</v>
      </c>
      <c r="D889" s="166">
        <f>'11. Travel - Admin'!B155</f>
        <v>0</v>
      </c>
      <c r="E889" s="166">
        <f>'11. Travel - Admin'!C155</f>
        <v>0</v>
      </c>
      <c r="F889" s="166">
        <f>'11. Travel - Admin'!D155</f>
        <v>0</v>
      </c>
      <c r="G889" s="367">
        <f>'11. Travel - Admin'!E155</f>
        <v>0</v>
      </c>
      <c r="H889" s="530">
        <f>'11. Travel - Admin'!F155</f>
        <v>0</v>
      </c>
      <c r="I889" s="166">
        <f>'11. Travel - Admin'!G155</f>
        <v>0</v>
      </c>
      <c r="J889" s="544">
        <f>'11. Travel - Admin'!H155</f>
        <v>0</v>
      </c>
      <c r="K889" s="169">
        <f>'11. Travel - Admin'!I155</f>
        <v>0</v>
      </c>
      <c r="L889" s="169">
        <f>'11. Travel - Admin'!J155</f>
        <v>0</v>
      </c>
      <c r="M889" s="169">
        <f>'11. Travel - Admin'!K155</f>
        <v>0</v>
      </c>
      <c r="N889" s="169">
        <f>'11. Travel - Admin'!L155</f>
        <v>0</v>
      </c>
      <c r="O889" s="186"/>
      <c r="P889" s="187"/>
    </row>
    <row r="890" spans="2:16" hidden="1" x14ac:dyDescent="0.2">
      <c r="B890" s="143">
        <f>'11. Travel - Admin'!M156</f>
        <v>0</v>
      </c>
      <c r="C890" s="166">
        <f>'11. Travel - Admin'!A156</f>
        <v>0</v>
      </c>
      <c r="D890" s="166">
        <f>'11. Travel - Admin'!B156</f>
        <v>0</v>
      </c>
      <c r="E890" s="166">
        <f>'11. Travel - Admin'!C156</f>
        <v>0</v>
      </c>
      <c r="F890" s="166">
        <f>'11. Travel - Admin'!D156</f>
        <v>0</v>
      </c>
      <c r="G890" s="367">
        <f>'11. Travel - Admin'!E156</f>
        <v>0</v>
      </c>
      <c r="H890" s="530">
        <f>'11. Travel - Admin'!F156</f>
        <v>0</v>
      </c>
      <c r="I890" s="166">
        <f>'11. Travel - Admin'!G156</f>
        <v>0</v>
      </c>
      <c r="J890" s="544">
        <f>'11. Travel - Admin'!H156</f>
        <v>0</v>
      </c>
      <c r="K890" s="169">
        <f>'11. Travel - Admin'!I156</f>
        <v>0</v>
      </c>
      <c r="L890" s="169">
        <f>'11. Travel - Admin'!J156</f>
        <v>0</v>
      </c>
      <c r="M890" s="169">
        <f>'11. Travel - Admin'!K156</f>
        <v>0</v>
      </c>
      <c r="N890" s="169">
        <f>'11. Travel - Admin'!L156</f>
        <v>0</v>
      </c>
      <c r="O890" s="186"/>
      <c r="P890" s="187"/>
    </row>
    <row r="891" spans="2:16" hidden="1" x14ac:dyDescent="0.2">
      <c r="B891" s="143">
        <f>'11. Travel - Admin'!M157</f>
        <v>0</v>
      </c>
      <c r="C891" s="166">
        <f>'11. Travel - Admin'!A157</f>
        <v>0</v>
      </c>
      <c r="D891" s="166">
        <f>'11. Travel - Admin'!B157</f>
        <v>0</v>
      </c>
      <c r="E891" s="166">
        <f>'11. Travel - Admin'!C157</f>
        <v>0</v>
      </c>
      <c r="F891" s="166">
        <f>'11. Travel - Admin'!D157</f>
        <v>0</v>
      </c>
      <c r="G891" s="367">
        <f>'11. Travel - Admin'!E157</f>
        <v>0</v>
      </c>
      <c r="H891" s="530">
        <f>'11. Travel - Admin'!F157</f>
        <v>0</v>
      </c>
      <c r="I891" s="166">
        <f>'11. Travel - Admin'!G157</f>
        <v>0</v>
      </c>
      <c r="J891" s="544">
        <f>'11. Travel - Admin'!H157</f>
        <v>0</v>
      </c>
      <c r="K891" s="169">
        <f>'11. Travel - Admin'!I157</f>
        <v>0</v>
      </c>
      <c r="L891" s="169">
        <f>'11. Travel - Admin'!J157</f>
        <v>0</v>
      </c>
      <c r="M891" s="169">
        <f>'11. Travel - Admin'!K157</f>
        <v>0</v>
      </c>
      <c r="N891" s="169">
        <f>'11. Travel - Admin'!L157</f>
        <v>0</v>
      </c>
      <c r="O891" s="186"/>
      <c r="P891" s="187"/>
    </row>
    <row r="892" spans="2:16" hidden="1" x14ac:dyDescent="0.2">
      <c r="B892" s="143">
        <f>'11. Travel - Admin'!M158</f>
        <v>0</v>
      </c>
      <c r="C892" s="166">
        <f>'11. Travel - Admin'!A158</f>
        <v>0</v>
      </c>
      <c r="D892" s="166">
        <f>'11. Travel - Admin'!B158</f>
        <v>0</v>
      </c>
      <c r="E892" s="166">
        <f>'11. Travel - Admin'!C158</f>
        <v>0</v>
      </c>
      <c r="F892" s="166">
        <f>'11. Travel - Admin'!D158</f>
        <v>0</v>
      </c>
      <c r="G892" s="367">
        <f>'11. Travel - Admin'!E158</f>
        <v>0</v>
      </c>
      <c r="H892" s="530">
        <f>'11. Travel - Admin'!F158</f>
        <v>0</v>
      </c>
      <c r="I892" s="166">
        <f>'11. Travel - Admin'!G158</f>
        <v>0</v>
      </c>
      <c r="J892" s="544">
        <f>'11. Travel - Admin'!H158</f>
        <v>0</v>
      </c>
      <c r="K892" s="169">
        <f>'11. Travel - Admin'!I158</f>
        <v>0</v>
      </c>
      <c r="L892" s="169">
        <f>'11. Travel - Admin'!J158</f>
        <v>0</v>
      </c>
      <c r="M892" s="169">
        <f>'11. Travel - Admin'!K158</f>
        <v>0</v>
      </c>
      <c r="N892" s="169">
        <f>'11. Travel - Admin'!L158</f>
        <v>0</v>
      </c>
      <c r="O892" s="186"/>
      <c r="P892" s="187"/>
    </row>
    <row r="893" spans="2:16" hidden="1" x14ac:dyDescent="0.2">
      <c r="B893" s="143">
        <f>'11. Travel - Admin'!M159</f>
        <v>0</v>
      </c>
      <c r="C893" s="166">
        <f>'11. Travel - Admin'!A159</f>
        <v>0</v>
      </c>
      <c r="D893" s="166">
        <f>'11. Travel - Admin'!B159</f>
        <v>0</v>
      </c>
      <c r="E893" s="166">
        <f>'11. Travel - Admin'!C159</f>
        <v>0</v>
      </c>
      <c r="F893" s="166">
        <f>'11. Travel - Admin'!D159</f>
        <v>0</v>
      </c>
      <c r="G893" s="367">
        <f>'11. Travel - Admin'!E159</f>
        <v>0</v>
      </c>
      <c r="H893" s="530">
        <f>'11. Travel - Admin'!F159</f>
        <v>0</v>
      </c>
      <c r="I893" s="166">
        <f>'11. Travel - Admin'!G159</f>
        <v>0</v>
      </c>
      <c r="J893" s="544">
        <f>'11. Travel - Admin'!H159</f>
        <v>0</v>
      </c>
      <c r="K893" s="169">
        <f>'11. Travel - Admin'!I159</f>
        <v>0</v>
      </c>
      <c r="L893" s="169">
        <f>'11. Travel - Admin'!J159</f>
        <v>0</v>
      </c>
      <c r="M893" s="169">
        <f>'11. Travel - Admin'!K159</f>
        <v>0</v>
      </c>
      <c r="N893" s="169">
        <f>'11. Travel - Admin'!L159</f>
        <v>0</v>
      </c>
      <c r="O893" s="186"/>
      <c r="P893" s="187"/>
    </row>
    <row r="894" spans="2:16" hidden="1" x14ac:dyDescent="0.2">
      <c r="B894" s="143">
        <f>'11. Travel - Admin'!M160</f>
        <v>0</v>
      </c>
      <c r="C894" s="479">
        <f>'11. Travel - Admin'!A160</f>
        <v>0</v>
      </c>
      <c r="D894" s="479">
        <f>'11. Travel - Admin'!B160</f>
        <v>0</v>
      </c>
      <c r="E894" s="479">
        <f>'11. Travel - Admin'!C160</f>
        <v>0</v>
      </c>
      <c r="F894" s="479">
        <f>'11. Travel - Admin'!D160</f>
        <v>0</v>
      </c>
      <c r="G894" s="529">
        <f>'11. Travel - Admin'!E160</f>
        <v>0</v>
      </c>
      <c r="H894" s="530">
        <f>'11. Travel - Admin'!F160</f>
        <v>0</v>
      </c>
      <c r="I894" s="479">
        <f>'11. Travel - Admin'!G160</f>
        <v>0</v>
      </c>
      <c r="J894" s="544">
        <f>'11. Travel - Admin'!H160</f>
        <v>0</v>
      </c>
      <c r="K894" s="151">
        <f>'11. Travel - Admin'!I160</f>
        <v>0</v>
      </c>
      <c r="L894" s="151">
        <f>'11. Travel - Admin'!J160</f>
        <v>0</v>
      </c>
      <c r="M894" s="169">
        <f>'11. Travel - Admin'!K160</f>
        <v>0</v>
      </c>
      <c r="N894" s="169">
        <f>'11. Travel - Admin'!L160</f>
        <v>0</v>
      </c>
      <c r="O894" s="359"/>
      <c r="P894" s="360"/>
    </row>
    <row r="895" spans="2:16" hidden="1" x14ac:dyDescent="0.2">
      <c r="B895" s="168">
        <f>'11. Travel - Admin'!M161</f>
        <v>0</v>
      </c>
      <c r="C895" s="479">
        <f>'11. Travel - Admin'!A161</f>
        <v>0</v>
      </c>
      <c r="D895" s="479">
        <f>'11. Travel - Admin'!B161</f>
        <v>0</v>
      </c>
      <c r="E895" s="479">
        <f>'11. Travel - Admin'!C161</f>
        <v>0</v>
      </c>
      <c r="F895" s="479">
        <f>'11. Travel - Admin'!D161</f>
        <v>0</v>
      </c>
      <c r="G895" s="529">
        <f>'11. Travel - Admin'!E161</f>
        <v>0</v>
      </c>
      <c r="H895" s="530">
        <f>'11. Travel - Admin'!F161</f>
        <v>0</v>
      </c>
      <c r="I895" s="479">
        <f>'11. Travel - Admin'!G161</f>
        <v>0</v>
      </c>
      <c r="J895" s="544">
        <f>'11. Travel - Admin'!H161</f>
        <v>0</v>
      </c>
      <c r="K895" s="151">
        <f>'11. Travel - Admin'!I161</f>
        <v>0</v>
      </c>
      <c r="L895" s="151">
        <f>'11. Travel - Admin'!J161</f>
        <v>0</v>
      </c>
      <c r="M895" s="169">
        <f>'11. Travel - Admin'!K161</f>
        <v>0</v>
      </c>
      <c r="N895" s="169">
        <f>'11. Travel - Admin'!L161</f>
        <v>0</v>
      </c>
      <c r="O895" s="186"/>
      <c r="P895" s="187"/>
    </row>
    <row r="896" spans="2:16" x14ac:dyDescent="0.2">
      <c r="C896" s="484"/>
      <c r="D896" s="484"/>
      <c r="E896" s="484"/>
      <c r="F896" s="484"/>
      <c r="G896" s="484"/>
      <c r="H896" s="484"/>
      <c r="I896" s="484"/>
      <c r="J896" s="484"/>
      <c r="K896" s="484"/>
      <c r="L896" s="484"/>
      <c r="M896" s="488" t="s">
        <v>104</v>
      </c>
      <c r="N896" s="487">
        <f>SUBTOTAL(9,N746:N895)</f>
        <v>0</v>
      </c>
      <c r="O896" s="487">
        <f>SUBTOTAL(9,O746:O895)</f>
        <v>0</v>
      </c>
      <c r="P896" s="484"/>
    </row>
    <row r="897" spans="2:16" s="476" customFormat="1" x14ac:dyDescent="0.2">
      <c r="C897" s="514"/>
      <c r="D897" s="514"/>
      <c r="E897" s="514"/>
      <c r="F897" s="514"/>
      <c r="G897" s="514"/>
      <c r="H897" s="514"/>
      <c r="I897" s="514"/>
      <c r="J897" s="514"/>
      <c r="K897" s="514"/>
      <c r="L897" s="528"/>
      <c r="M897" s="513"/>
      <c r="N897" s="513"/>
      <c r="O897" s="514"/>
    </row>
    <row r="898" spans="2:16" s="147" customFormat="1" ht="23.25" x14ac:dyDescent="0.35">
      <c r="B898" s="476"/>
      <c r="C898" s="486" t="s">
        <v>314</v>
      </c>
      <c r="D898" s="484"/>
      <c r="E898" s="484"/>
      <c r="F898" s="484"/>
      <c r="G898" s="484"/>
      <c r="H898" s="484"/>
      <c r="I898" s="484"/>
      <c r="J898" s="484"/>
      <c r="K898" s="484"/>
      <c r="L898" s="484"/>
      <c r="M898" s="484"/>
      <c r="N898" s="484"/>
      <c r="O898" s="484"/>
      <c r="P898" s="484"/>
    </row>
    <row r="899" spans="2:16" s="147" customFormat="1" ht="110.25" x14ac:dyDescent="0.2">
      <c r="B899" s="485" t="s">
        <v>103</v>
      </c>
      <c r="C899" s="480" t="s">
        <v>203</v>
      </c>
      <c r="D899" s="480" t="s">
        <v>12</v>
      </c>
      <c r="E899" s="482" t="s">
        <v>221</v>
      </c>
      <c r="F899" s="480" t="s">
        <v>13</v>
      </c>
      <c r="G899" s="480" t="s">
        <v>206</v>
      </c>
      <c r="H899" s="480" t="s">
        <v>205</v>
      </c>
      <c r="I899" s="480" t="s">
        <v>2</v>
      </c>
      <c r="J899" s="480" t="s">
        <v>1</v>
      </c>
      <c r="K899" s="480" t="s">
        <v>204</v>
      </c>
      <c r="L899" s="480" t="s">
        <v>207</v>
      </c>
      <c r="M899" s="480" t="s">
        <v>208</v>
      </c>
      <c r="N899" s="480" t="s">
        <v>56</v>
      </c>
      <c r="O899" s="480" t="s">
        <v>111</v>
      </c>
      <c r="P899" s="480" t="s">
        <v>112</v>
      </c>
    </row>
    <row r="900" spans="2:16" s="147" customFormat="1" hidden="1" x14ac:dyDescent="0.2">
      <c r="B900" s="479">
        <f>'12. Travel -Direct Delivery'!M12</f>
        <v>0</v>
      </c>
      <c r="C900" s="171">
        <f>'12. Travel -Direct Delivery'!A12</f>
        <v>0</v>
      </c>
      <c r="D900" s="171">
        <f>'12. Travel -Direct Delivery'!B12</f>
        <v>0</v>
      </c>
      <c r="E900" s="171">
        <f>'12. Travel -Direct Delivery'!C12</f>
        <v>0</v>
      </c>
      <c r="F900" s="171">
        <f>'12. Travel -Direct Delivery'!D12</f>
        <v>0</v>
      </c>
      <c r="G900" s="173">
        <f>'12. Travel -Direct Delivery'!E12</f>
        <v>0</v>
      </c>
      <c r="H900" s="530">
        <f>'12. Travel -Direct Delivery'!F12</f>
        <v>0</v>
      </c>
      <c r="I900" s="171">
        <f>'12. Travel -Direct Delivery'!G12</f>
        <v>0</v>
      </c>
      <c r="J900" s="547">
        <f>'12. Travel -Direct Delivery'!H12</f>
        <v>0</v>
      </c>
      <c r="K900" s="172">
        <f>'12. Travel -Direct Delivery'!I12</f>
        <v>0</v>
      </c>
      <c r="L900" s="172">
        <f>'12. Travel -Direct Delivery'!J12</f>
        <v>0</v>
      </c>
      <c r="M900" s="172">
        <f>'12. Travel -Direct Delivery'!K12</f>
        <v>0</v>
      </c>
      <c r="N900" s="172">
        <f>'12. Travel -Direct Delivery'!L12</f>
        <v>0</v>
      </c>
      <c r="O900" s="491"/>
      <c r="P900" s="492"/>
    </row>
    <row r="901" spans="2:16" s="147" customFormat="1" hidden="1" x14ac:dyDescent="0.2">
      <c r="B901" s="479">
        <f>'12. Travel -Direct Delivery'!M13</f>
        <v>0</v>
      </c>
      <c r="C901" s="171">
        <f>'12. Travel -Direct Delivery'!A13</f>
        <v>0</v>
      </c>
      <c r="D901" s="171">
        <f>'12. Travel -Direct Delivery'!B13</f>
        <v>0</v>
      </c>
      <c r="E901" s="171">
        <f>'12. Travel -Direct Delivery'!C13</f>
        <v>0</v>
      </c>
      <c r="F901" s="171">
        <f>'12. Travel -Direct Delivery'!D13</f>
        <v>0</v>
      </c>
      <c r="G901" s="173">
        <f>'12. Travel -Direct Delivery'!E13</f>
        <v>0</v>
      </c>
      <c r="H901" s="530">
        <f>'12. Travel -Direct Delivery'!F13</f>
        <v>0</v>
      </c>
      <c r="I901" s="171">
        <f>'12. Travel -Direct Delivery'!G13</f>
        <v>0</v>
      </c>
      <c r="J901" s="547">
        <f>'12. Travel -Direct Delivery'!H13</f>
        <v>0</v>
      </c>
      <c r="K901" s="172">
        <f>'12. Travel -Direct Delivery'!I13</f>
        <v>0</v>
      </c>
      <c r="L901" s="172">
        <f>'12. Travel -Direct Delivery'!J13</f>
        <v>0</v>
      </c>
      <c r="M901" s="172">
        <f>'12. Travel -Direct Delivery'!K13</f>
        <v>0</v>
      </c>
      <c r="N901" s="172">
        <f>'12. Travel -Direct Delivery'!L13</f>
        <v>0</v>
      </c>
      <c r="O901" s="494">
        <v>0</v>
      </c>
      <c r="P901" s="495"/>
    </row>
    <row r="902" spans="2:16" s="147" customFormat="1" hidden="1" x14ac:dyDescent="0.2">
      <c r="B902" s="479">
        <f>'12. Travel -Direct Delivery'!M14</f>
        <v>0</v>
      </c>
      <c r="C902" s="171">
        <f>'12. Travel -Direct Delivery'!A14</f>
        <v>0</v>
      </c>
      <c r="D902" s="171">
        <f>'12. Travel -Direct Delivery'!B14</f>
        <v>0</v>
      </c>
      <c r="E902" s="171">
        <f>'12. Travel -Direct Delivery'!C14</f>
        <v>0</v>
      </c>
      <c r="F902" s="171">
        <f>'12. Travel -Direct Delivery'!D14</f>
        <v>0</v>
      </c>
      <c r="G902" s="173">
        <f>'12. Travel -Direct Delivery'!E14</f>
        <v>0</v>
      </c>
      <c r="H902" s="530">
        <f>'12. Travel -Direct Delivery'!F14</f>
        <v>0</v>
      </c>
      <c r="I902" s="171">
        <f>'12. Travel -Direct Delivery'!G14</f>
        <v>0</v>
      </c>
      <c r="J902" s="547">
        <f>'12. Travel -Direct Delivery'!H14</f>
        <v>0</v>
      </c>
      <c r="K902" s="172">
        <f>'12. Travel -Direct Delivery'!I14</f>
        <v>0</v>
      </c>
      <c r="L902" s="172">
        <f>'12. Travel -Direct Delivery'!J14</f>
        <v>0</v>
      </c>
      <c r="M902" s="172">
        <f>'12. Travel -Direct Delivery'!K14</f>
        <v>0</v>
      </c>
      <c r="N902" s="172">
        <f>'12. Travel -Direct Delivery'!L14</f>
        <v>0</v>
      </c>
      <c r="O902" s="489"/>
      <c r="P902" s="490"/>
    </row>
    <row r="903" spans="2:16" s="147" customFormat="1" hidden="1" x14ac:dyDescent="0.2">
      <c r="B903" s="479">
        <f>'12. Travel -Direct Delivery'!M15</f>
        <v>0</v>
      </c>
      <c r="C903" s="171">
        <f>'12. Travel -Direct Delivery'!A15</f>
        <v>0</v>
      </c>
      <c r="D903" s="171">
        <f>'12. Travel -Direct Delivery'!B15</f>
        <v>0</v>
      </c>
      <c r="E903" s="171">
        <f>'12. Travel -Direct Delivery'!C15</f>
        <v>0</v>
      </c>
      <c r="F903" s="171">
        <f>'12. Travel -Direct Delivery'!D15</f>
        <v>0</v>
      </c>
      <c r="G903" s="173">
        <f>'12. Travel -Direct Delivery'!E15</f>
        <v>0</v>
      </c>
      <c r="H903" s="530">
        <f>'12. Travel -Direct Delivery'!F15</f>
        <v>0</v>
      </c>
      <c r="I903" s="171">
        <f>'12. Travel -Direct Delivery'!G15</f>
        <v>0</v>
      </c>
      <c r="J903" s="547">
        <f>'12. Travel -Direct Delivery'!H15</f>
        <v>0</v>
      </c>
      <c r="K903" s="172">
        <f>'12. Travel -Direct Delivery'!I15</f>
        <v>0</v>
      </c>
      <c r="L903" s="172">
        <f>'12. Travel -Direct Delivery'!J15</f>
        <v>0</v>
      </c>
      <c r="M903" s="172">
        <f>'12. Travel -Direct Delivery'!K15</f>
        <v>0</v>
      </c>
      <c r="N903" s="172">
        <f>'12. Travel -Direct Delivery'!L15</f>
        <v>0</v>
      </c>
      <c r="O903" s="491"/>
      <c r="P903" s="492"/>
    </row>
    <row r="904" spans="2:16" s="476" customFormat="1" hidden="1" x14ac:dyDescent="0.2">
      <c r="B904" s="479">
        <f>'12. Travel -Direct Delivery'!M16</f>
        <v>0</v>
      </c>
      <c r="C904" s="171">
        <f>'12. Travel -Direct Delivery'!A16</f>
        <v>0</v>
      </c>
      <c r="D904" s="171">
        <f>'12. Travel -Direct Delivery'!B16</f>
        <v>0</v>
      </c>
      <c r="E904" s="171">
        <f>'12. Travel -Direct Delivery'!C16</f>
        <v>0</v>
      </c>
      <c r="F904" s="171">
        <f>'12. Travel -Direct Delivery'!D16</f>
        <v>0</v>
      </c>
      <c r="G904" s="173">
        <f>'12. Travel -Direct Delivery'!E16</f>
        <v>0</v>
      </c>
      <c r="H904" s="530">
        <f>'12. Travel -Direct Delivery'!F16</f>
        <v>0</v>
      </c>
      <c r="I904" s="171">
        <f>'12. Travel -Direct Delivery'!G16</f>
        <v>0</v>
      </c>
      <c r="J904" s="547">
        <f>'12. Travel -Direct Delivery'!H16</f>
        <v>0</v>
      </c>
      <c r="K904" s="172">
        <f>'12. Travel -Direct Delivery'!I16</f>
        <v>0</v>
      </c>
      <c r="L904" s="172">
        <f>'12. Travel -Direct Delivery'!J16</f>
        <v>0</v>
      </c>
      <c r="M904" s="172">
        <f>'12. Travel -Direct Delivery'!K16</f>
        <v>0</v>
      </c>
      <c r="N904" s="172">
        <f>'12. Travel -Direct Delivery'!L16</f>
        <v>0</v>
      </c>
      <c r="O904" s="489"/>
      <c r="P904" s="490"/>
    </row>
    <row r="905" spans="2:16" s="476" customFormat="1" hidden="1" x14ac:dyDescent="0.2">
      <c r="B905" s="479">
        <f>'12. Travel -Direct Delivery'!M17</f>
        <v>0</v>
      </c>
      <c r="C905" s="171">
        <f>'12. Travel -Direct Delivery'!A17</f>
        <v>0</v>
      </c>
      <c r="D905" s="171">
        <f>'12. Travel -Direct Delivery'!B17</f>
        <v>0</v>
      </c>
      <c r="E905" s="171">
        <f>'12. Travel -Direct Delivery'!C17</f>
        <v>0</v>
      </c>
      <c r="F905" s="171">
        <f>'12. Travel -Direct Delivery'!D17</f>
        <v>0</v>
      </c>
      <c r="G905" s="173">
        <f>'12. Travel -Direct Delivery'!E17</f>
        <v>0</v>
      </c>
      <c r="H905" s="530">
        <f>'12. Travel -Direct Delivery'!F17</f>
        <v>0</v>
      </c>
      <c r="I905" s="171">
        <f>'12. Travel -Direct Delivery'!G17</f>
        <v>0</v>
      </c>
      <c r="J905" s="547">
        <f>'12. Travel -Direct Delivery'!H17</f>
        <v>0</v>
      </c>
      <c r="K905" s="172">
        <f>'12. Travel -Direct Delivery'!I17</f>
        <v>0</v>
      </c>
      <c r="L905" s="172">
        <f>'12. Travel -Direct Delivery'!J17</f>
        <v>0</v>
      </c>
      <c r="M905" s="172">
        <f>'12. Travel -Direct Delivery'!K17</f>
        <v>0</v>
      </c>
      <c r="N905" s="172">
        <f>'12. Travel -Direct Delivery'!L17</f>
        <v>0</v>
      </c>
      <c r="O905" s="489"/>
      <c r="P905" s="490"/>
    </row>
    <row r="906" spans="2:16" s="476" customFormat="1" hidden="1" x14ac:dyDescent="0.2">
      <c r="B906" s="479">
        <f>'12. Travel -Direct Delivery'!M18</f>
        <v>0</v>
      </c>
      <c r="C906" s="171">
        <f>'12. Travel -Direct Delivery'!A18</f>
        <v>0</v>
      </c>
      <c r="D906" s="171">
        <f>'12. Travel -Direct Delivery'!B18</f>
        <v>0</v>
      </c>
      <c r="E906" s="171">
        <f>'12. Travel -Direct Delivery'!C18</f>
        <v>0</v>
      </c>
      <c r="F906" s="171">
        <f>'12. Travel -Direct Delivery'!D18</f>
        <v>0</v>
      </c>
      <c r="G906" s="173">
        <f>'12. Travel -Direct Delivery'!E18</f>
        <v>0</v>
      </c>
      <c r="H906" s="530">
        <f>'12. Travel -Direct Delivery'!F18</f>
        <v>0</v>
      </c>
      <c r="I906" s="171">
        <f>'12. Travel -Direct Delivery'!G18</f>
        <v>0</v>
      </c>
      <c r="J906" s="547">
        <f>'12. Travel -Direct Delivery'!H18</f>
        <v>0</v>
      </c>
      <c r="K906" s="172">
        <f>'12. Travel -Direct Delivery'!I18</f>
        <v>0</v>
      </c>
      <c r="L906" s="172">
        <f>'12. Travel -Direct Delivery'!J18</f>
        <v>0</v>
      </c>
      <c r="M906" s="172">
        <f>'12. Travel -Direct Delivery'!K18</f>
        <v>0</v>
      </c>
      <c r="N906" s="172">
        <f>'12. Travel -Direct Delivery'!L18</f>
        <v>0</v>
      </c>
      <c r="O906" s="489"/>
      <c r="P906" s="490"/>
    </row>
    <row r="907" spans="2:16" s="156" customFormat="1" hidden="1" x14ac:dyDescent="0.2">
      <c r="B907" s="479">
        <f>'12. Travel -Direct Delivery'!M19</f>
        <v>0</v>
      </c>
      <c r="C907" s="171">
        <f>'12. Travel -Direct Delivery'!A19</f>
        <v>0</v>
      </c>
      <c r="D907" s="171">
        <f>'12. Travel -Direct Delivery'!B19</f>
        <v>0</v>
      </c>
      <c r="E907" s="171">
        <f>'12. Travel -Direct Delivery'!C19</f>
        <v>0</v>
      </c>
      <c r="F907" s="171">
        <f>'12. Travel -Direct Delivery'!D19</f>
        <v>0</v>
      </c>
      <c r="G907" s="173">
        <f>'12. Travel -Direct Delivery'!E19</f>
        <v>0</v>
      </c>
      <c r="H907" s="530">
        <f>'12. Travel -Direct Delivery'!F19</f>
        <v>0</v>
      </c>
      <c r="I907" s="171">
        <f>'12. Travel -Direct Delivery'!G19</f>
        <v>0</v>
      </c>
      <c r="J907" s="547">
        <f>'12. Travel -Direct Delivery'!H19</f>
        <v>0</v>
      </c>
      <c r="K907" s="172">
        <f>'12. Travel -Direct Delivery'!I19</f>
        <v>0</v>
      </c>
      <c r="L907" s="172">
        <f>'12. Travel -Direct Delivery'!J19</f>
        <v>0</v>
      </c>
      <c r="M907" s="172">
        <f>'12. Travel -Direct Delivery'!K19</f>
        <v>0</v>
      </c>
      <c r="N907" s="172">
        <f>'12. Travel -Direct Delivery'!L19</f>
        <v>0</v>
      </c>
      <c r="O907" s="489"/>
      <c r="P907" s="490"/>
    </row>
    <row r="908" spans="2:16" s="147" customFormat="1" hidden="1" x14ac:dyDescent="0.2">
      <c r="B908" s="479">
        <f>'12. Travel -Direct Delivery'!M20</f>
        <v>0</v>
      </c>
      <c r="C908" s="171">
        <f>'12. Travel -Direct Delivery'!A20</f>
        <v>0</v>
      </c>
      <c r="D908" s="171">
        <f>'12. Travel -Direct Delivery'!B20</f>
        <v>0</v>
      </c>
      <c r="E908" s="171">
        <f>'12. Travel -Direct Delivery'!C20</f>
        <v>0</v>
      </c>
      <c r="F908" s="171">
        <f>'12. Travel -Direct Delivery'!D20</f>
        <v>0</v>
      </c>
      <c r="G908" s="173">
        <f>'12. Travel -Direct Delivery'!E20</f>
        <v>0</v>
      </c>
      <c r="H908" s="530">
        <f>'12. Travel -Direct Delivery'!F20</f>
        <v>0</v>
      </c>
      <c r="I908" s="171">
        <f>'12. Travel -Direct Delivery'!G20</f>
        <v>0</v>
      </c>
      <c r="J908" s="547">
        <f>'12. Travel -Direct Delivery'!H20</f>
        <v>0</v>
      </c>
      <c r="K908" s="172">
        <f>'12. Travel -Direct Delivery'!I20</f>
        <v>0</v>
      </c>
      <c r="L908" s="172">
        <f>'12. Travel -Direct Delivery'!J20</f>
        <v>0</v>
      </c>
      <c r="M908" s="172">
        <f>'12. Travel -Direct Delivery'!K20</f>
        <v>0</v>
      </c>
      <c r="N908" s="172">
        <f>'12. Travel -Direct Delivery'!L20</f>
        <v>0</v>
      </c>
      <c r="O908" s="489"/>
      <c r="P908" s="490"/>
    </row>
    <row r="909" spans="2:16" s="147" customFormat="1" hidden="1" x14ac:dyDescent="0.2">
      <c r="B909" s="479">
        <f>'12. Travel -Direct Delivery'!M21</f>
        <v>0</v>
      </c>
      <c r="C909" s="171">
        <f>'12. Travel -Direct Delivery'!A21</f>
        <v>0</v>
      </c>
      <c r="D909" s="171">
        <f>'12. Travel -Direct Delivery'!B21</f>
        <v>0</v>
      </c>
      <c r="E909" s="171">
        <f>'12. Travel -Direct Delivery'!C21</f>
        <v>0</v>
      </c>
      <c r="F909" s="171">
        <f>'12. Travel -Direct Delivery'!D21</f>
        <v>0</v>
      </c>
      <c r="G909" s="173">
        <f>'12. Travel -Direct Delivery'!E21</f>
        <v>0</v>
      </c>
      <c r="H909" s="530">
        <f>'12. Travel -Direct Delivery'!F21</f>
        <v>0</v>
      </c>
      <c r="I909" s="171">
        <f>'12. Travel -Direct Delivery'!G21</f>
        <v>0</v>
      </c>
      <c r="J909" s="547">
        <f>'12. Travel -Direct Delivery'!H21</f>
        <v>0</v>
      </c>
      <c r="K909" s="172">
        <f>'12. Travel -Direct Delivery'!I21</f>
        <v>0</v>
      </c>
      <c r="L909" s="172">
        <f>'12. Travel -Direct Delivery'!J21</f>
        <v>0</v>
      </c>
      <c r="M909" s="172">
        <f>'12. Travel -Direct Delivery'!K21</f>
        <v>0</v>
      </c>
      <c r="N909" s="172">
        <f>'12. Travel -Direct Delivery'!L21</f>
        <v>0</v>
      </c>
      <c r="O909" s="489"/>
      <c r="P909" s="490"/>
    </row>
    <row r="910" spans="2:16" s="147" customFormat="1" hidden="1" x14ac:dyDescent="0.2">
      <c r="B910" s="479">
        <f>'12. Travel -Direct Delivery'!M22</f>
        <v>0</v>
      </c>
      <c r="C910" s="171">
        <f>'12. Travel -Direct Delivery'!A22</f>
        <v>0</v>
      </c>
      <c r="D910" s="171">
        <f>'12. Travel -Direct Delivery'!B22</f>
        <v>0</v>
      </c>
      <c r="E910" s="171">
        <f>'12. Travel -Direct Delivery'!C22</f>
        <v>0</v>
      </c>
      <c r="F910" s="171">
        <f>'12. Travel -Direct Delivery'!D22</f>
        <v>0</v>
      </c>
      <c r="G910" s="173">
        <f>'12. Travel -Direct Delivery'!E22</f>
        <v>0</v>
      </c>
      <c r="H910" s="530">
        <f>'12. Travel -Direct Delivery'!F22</f>
        <v>0</v>
      </c>
      <c r="I910" s="171">
        <f>'12. Travel -Direct Delivery'!G22</f>
        <v>0</v>
      </c>
      <c r="J910" s="547">
        <f>'12. Travel -Direct Delivery'!H22</f>
        <v>0</v>
      </c>
      <c r="K910" s="172">
        <f>'12. Travel -Direct Delivery'!I22</f>
        <v>0</v>
      </c>
      <c r="L910" s="172">
        <f>'12. Travel -Direct Delivery'!J22</f>
        <v>0</v>
      </c>
      <c r="M910" s="172">
        <f>'12. Travel -Direct Delivery'!K22</f>
        <v>0</v>
      </c>
      <c r="N910" s="172">
        <f>'12. Travel -Direct Delivery'!L22</f>
        <v>0</v>
      </c>
      <c r="O910" s="489"/>
      <c r="P910" s="490"/>
    </row>
    <row r="911" spans="2:16" s="147" customFormat="1" hidden="1" x14ac:dyDescent="0.2">
      <c r="B911" s="479">
        <f>'12. Travel -Direct Delivery'!M23</f>
        <v>0</v>
      </c>
      <c r="C911" s="171">
        <f>'12. Travel -Direct Delivery'!A23</f>
        <v>0</v>
      </c>
      <c r="D911" s="171">
        <f>'12. Travel -Direct Delivery'!B23</f>
        <v>0</v>
      </c>
      <c r="E911" s="171">
        <f>'12. Travel -Direct Delivery'!C23</f>
        <v>0</v>
      </c>
      <c r="F911" s="171">
        <f>'12. Travel -Direct Delivery'!D23</f>
        <v>0</v>
      </c>
      <c r="G911" s="173">
        <f>'12. Travel -Direct Delivery'!E23</f>
        <v>0</v>
      </c>
      <c r="H911" s="530">
        <f>'12. Travel -Direct Delivery'!F23</f>
        <v>0</v>
      </c>
      <c r="I911" s="171">
        <f>'12. Travel -Direct Delivery'!G23</f>
        <v>0</v>
      </c>
      <c r="J911" s="547">
        <f>'12. Travel -Direct Delivery'!H23</f>
        <v>0</v>
      </c>
      <c r="K911" s="172">
        <f>'12. Travel -Direct Delivery'!I23</f>
        <v>0</v>
      </c>
      <c r="L911" s="172">
        <f>'12. Travel -Direct Delivery'!J23</f>
        <v>0</v>
      </c>
      <c r="M911" s="172">
        <f>'12. Travel -Direct Delivery'!K23</f>
        <v>0</v>
      </c>
      <c r="N911" s="172">
        <f>'12. Travel -Direct Delivery'!L23</f>
        <v>0</v>
      </c>
      <c r="O911" s="489"/>
      <c r="P911" s="490"/>
    </row>
    <row r="912" spans="2:16" s="147" customFormat="1" hidden="1" x14ac:dyDescent="0.2">
      <c r="B912" s="479">
        <f>'12. Travel -Direct Delivery'!M24</f>
        <v>0</v>
      </c>
      <c r="C912" s="171">
        <f>'12. Travel -Direct Delivery'!A24</f>
        <v>0</v>
      </c>
      <c r="D912" s="171">
        <f>'12. Travel -Direct Delivery'!B24</f>
        <v>0</v>
      </c>
      <c r="E912" s="171">
        <f>'12. Travel -Direct Delivery'!C24</f>
        <v>0</v>
      </c>
      <c r="F912" s="171">
        <f>'12. Travel -Direct Delivery'!D24</f>
        <v>0</v>
      </c>
      <c r="G912" s="173">
        <f>'12. Travel -Direct Delivery'!E24</f>
        <v>0</v>
      </c>
      <c r="H912" s="530">
        <f>'12. Travel -Direct Delivery'!F24</f>
        <v>0</v>
      </c>
      <c r="I912" s="171">
        <f>'12. Travel -Direct Delivery'!G24</f>
        <v>0</v>
      </c>
      <c r="J912" s="547">
        <f>'12. Travel -Direct Delivery'!H24</f>
        <v>0</v>
      </c>
      <c r="K912" s="172">
        <f>'12. Travel -Direct Delivery'!I24</f>
        <v>0</v>
      </c>
      <c r="L912" s="172">
        <f>'12. Travel -Direct Delivery'!J24</f>
        <v>0</v>
      </c>
      <c r="M912" s="172">
        <f>'12. Travel -Direct Delivery'!K24</f>
        <v>0</v>
      </c>
      <c r="N912" s="172">
        <f>'12. Travel -Direct Delivery'!L24</f>
        <v>0</v>
      </c>
      <c r="O912" s="489"/>
      <c r="P912" s="490"/>
    </row>
    <row r="913" spans="2:16" s="147" customFormat="1" hidden="1" x14ac:dyDescent="0.2">
      <c r="B913" s="479">
        <f>'12. Travel -Direct Delivery'!M25</f>
        <v>0</v>
      </c>
      <c r="C913" s="171">
        <f>'12. Travel -Direct Delivery'!A25</f>
        <v>0</v>
      </c>
      <c r="D913" s="171">
        <f>'12. Travel -Direct Delivery'!B25</f>
        <v>0</v>
      </c>
      <c r="E913" s="171">
        <f>'12. Travel -Direct Delivery'!C25</f>
        <v>0</v>
      </c>
      <c r="F913" s="171">
        <f>'12. Travel -Direct Delivery'!D25</f>
        <v>0</v>
      </c>
      <c r="G913" s="173">
        <f>'12. Travel -Direct Delivery'!E25</f>
        <v>0</v>
      </c>
      <c r="H913" s="530">
        <f>'12. Travel -Direct Delivery'!F25</f>
        <v>0</v>
      </c>
      <c r="I913" s="171">
        <f>'12. Travel -Direct Delivery'!G25</f>
        <v>0</v>
      </c>
      <c r="J913" s="547">
        <f>'12. Travel -Direct Delivery'!H25</f>
        <v>0</v>
      </c>
      <c r="K913" s="172">
        <f>'12. Travel -Direct Delivery'!I25</f>
        <v>0</v>
      </c>
      <c r="L913" s="172">
        <f>'12. Travel -Direct Delivery'!J25</f>
        <v>0</v>
      </c>
      <c r="M913" s="172">
        <f>'12. Travel -Direct Delivery'!K25</f>
        <v>0</v>
      </c>
      <c r="N913" s="172">
        <f>'12. Travel -Direct Delivery'!L25</f>
        <v>0</v>
      </c>
      <c r="O913" s="489"/>
      <c r="P913" s="490"/>
    </row>
    <row r="914" spans="2:16" s="147" customFormat="1" hidden="1" x14ac:dyDescent="0.2">
      <c r="B914" s="479">
        <f>'12. Travel -Direct Delivery'!M26</f>
        <v>0</v>
      </c>
      <c r="C914" s="171">
        <f>'12. Travel -Direct Delivery'!A26</f>
        <v>0</v>
      </c>
      <c r="D914" s="171">
        <f>'12. Travel -Direct Delivery'!B26</f>
        <v>0</v>
      </c>
      <c r="E914" s="171">
        <f>'12. Travel -Direct Delivery'!C26</f>
        <v>0</v>
      </c>
      <c r="F914" s="171">
        <f>'12. Travel -Direct Delivery'!D26</f>
        <v>0</v>
      </c>
      <c r="G914" s="173">
        <f>'12. Travel -Direct Delivery'!E26</f>
        <v>0</v>
      </c>
      <c r="H914" s="530">
        <f>'12. Travel -Direct Delivery'!F26</f>
        <v>0</v>
      </c>
      <c r="I914" s="171">
        <f>'12. Travel -Direct Delivery'!G26</f>
        <v>0</v>
      </c>
      <c r="J914" s="547">
        <f>'12. Travel -Direct Delivery'!H26</f>
        <v>0</v>
      </c>
      <c r="K914" s="172">
        <f>'12. Travel -Direct Delivery'!I26</f>
        <v>0</v>
      </c>
      <c r="L914" s="172">
        <f>'12. Travel -Direct Delivery'!J26</f>
        <v>0</v>
      </c>
      <c r="M914" s="172">
        <f>'12. Travel -Direct Delivery'!K26</f>
        <v>0</v>
      </c>
      <c r="N914" s="172">
        <f>'12. Travel -Direct Delivery'!L26</f>
        <v>0</v>
      </c>
      <c r="O914" s="489"/>
      <c r="P914" s="490"/>
    </row>
    <row r="915" spans="2:16" s="147" customFormat="1" hidden="1" x14ac:dyDescent="0.2">
      <c r="B915" s="479">
        <f>'12. Travel -Direct Delivery'!M27</f>
        <v>0</v>
      </c>
      <c r="C915" s="171">
        <f>'12. Travel -Direct Delivery'!A27</f>
        <v>0</v>
      </c>
      <c r="D915" s="171">
        <f>'12. Travel -Direct Delivery'!B27</f>
        <v>0</v>
      </c>
      <c r="E915" s="171">
        <f>'12. Travel -Direct Delivery'!C27</f>
        <v>0</v>
      </c>
      <c r="F915" s="171">
        <f>'12. Travel -Direct Delivery'!D27</f>
        <v>0</v>
      </c>
      <c r="G915" s="173">
        <f>'12. Travel -Direct Delivery'!E27</f>
        <v>0</v>
      </c>
      <c r="H915" s="530">
        <f>'12. Travel -Direct Delivery'!F27</f>
        <v>0</v>
      </c>
      <c r="I915" s="171">
        <f>'12. Travel -Direct Delivery'!G27</f>
        <v>0</v>
      </c>
      <c r="J915" s="547">
        <f>'12. Travel -Direct Delivery'!H27</f>
        <v>0</v>
      </c>
      <c r="K915" s="172">
        <f>'12. Travel -Direct Delivery'!I27</f>
        <v>0</v>
      </c>
      <c r="L915" s="172">
        <f>'12. Travel -Direct Delivery'!J27</f>
        <v>0</v>
      </c>
      <c r="M915" s="172">
        <f>'12. Travel -Direct Delivery'!K27</f>
        <v>0</v>
      </c>
      <c r="N915" s="172">
        <f>'12. Travel -Direct Delivery'!L27</f>
        <v>0</v>
      </c>
      <c r="O915" s="489"/>
      <c r="P915" s="490"/>
    </row>
    <row r="916" spans="2:16" s="147" customFormat="1" hidden="1" x14ac:dyDescent="0.2">
      <c r="B916" s="479">
        <f>'12. Travel -Direct Delivery'!M28</f>
        <v>0</v>
      </c>
      <c r="C916" s="171">
        <f>'12. Travel -Direct Delivery'!A28</f>
        <v>0</v>
      </c>
      <c r="D916" s="171">
        <f>'12. Travel -Direct Delivery'!B28</f>
        <v>0</v>
      </c>
      <c r="E916" s="171">
        <f>'12. Travel -Direct Delivery'!C28</f>
        <v>0</v>
      </c>
      <c r="F916" s="171">
        <f>'12. Travel -Direct Delivery'!D28</f>
        <v>0</v>
      </c>
      <c r="G916" s="173">
        <f>'12. Travel -Direct Delivery'!E28</f>
        <v>0</v>
      </c>
      <c r="H916" s="530">
        <f>'12. Travel -Direct Delivery'!F28</f>
        <v>0</v>
      </c>
      <c r="I916" s="171">
        <f>'12. Travel -Direct Delivery'!G28</f>
        <v>0</v>
      </c>
      <c r="J916" s="547">
        <f>'12. Travel -Direct Delivery'!H28</f>
        <v>0</v>
      </c>
      <c r="K916" s="172">
        <f>'12. Travel -Direct Delivery'!I28</f>
        <v>0</v>
      </c>
      <c r="L916" s="172">
        <f>'12. Travel -Direct Delivery'!J28</f>
        <v>0</v>
      </c>
      <c r="M916" s="172">
        <f>'12. Travel -Direct Delivery'!K28</f>
        <v>0</v>
      </c>
      <c r="N916" s="172">
        <f>'12. Travel -Direct Delivery'!L28</f>
        <v>0</v>
      </c>
      <c r="O916" s="489"/>
      <c r="P916" s="490"/>
    </row>
    <row r="917" spans="2:16" s="147" customFormat="1" hidden="1" x14ac:dyDescent="0.2">
      <c r="B917" s="479">
        <f>'12. Travel -Direct Delivery'!M29</f>
        <v>0</v>
      </c>
      <c r="C917" s="171">
        <f>'12. Travel -Direct Delivery'!A29</f>
        <v>0</v>
      </c>
      <c r="D917" s="171">
        <f>'12. Travel -Direct Delivery'!B29</f>
        <v>0</v>
      </c>
      <c r="E917" s="171">
        <f>'12. Travel -Direct Delivery'!C29</f>
        <v>0</v>
      </c>
      <c r="F917" s="171">
        <f>'12. Travel -Direct Delivery'!D29</f>
        <v>0</v>
      </c>
      <c r="G917" s="173">
        <f>'12. Travel -Direct Delivery'!E29</f>
        <v>0</v>
      </c>
      <c r="H917" s="530">
        <f>'12. Travel -Direct Delivery'!F29</f>
        <v>0</v>
      </c>
      <c r="I917" s="171">
        <f>'12. Travel -Direct Delivery'!G29</f>
        <v>0</v>
      </c>
      <c r="J917" s="547">
        <f>'12. Travel -Direct Delivery'!H29</f>
        <v>0</v>
      </c>
      <c r="K917" s="172">
        <f>'12. Travel -Direct Delivery'!I29</f>
        <v>0</v>
      </c>
      <c r="L917" s="172">
        <f>'12. Travel -Direct Delivery'!J29</f>
        <v>0</v>
      </c>
      <c r="M917" s="172">
        <f>'12. Travel -Direct Delivery'!K29</f>
        <v>0</v>
      </c>
      <c r="N917" s="172">
        <f>'12. Travel -Direct Delivery'!L29</f>
        <v>0</v>
      </c>
      <c r="O917" s="489"/>
      <c r="P917" s="490"/>
    </row>
    <row r="918" spans="2:16" s="147" customFormat="1" hidden="1" x14ac:dyDescent="0.2">
      <c r="B918" s="479">
        <f>'12. Travel -Direct Delivery'!M30</f>
        <v>0</v>
      </c>
      <c r="C918" s="171">
        <f>'12. Travel -Direct Delivery'!A30</f>
        <v>0</v>
      </c>
      <c r="D918" s="171">
        <f>'12. Travel -Direct Delivery'!B30</f>
        <v>0</v>
      </c>
      <c r="E918" s="171">
        <f>'12. Travel -Direct Delivery'!C30</f>
        <v>0</v>
      </c>
      <c r="F918" s="171">
        <f>'12. Travel -Direct Delivery'!D30</f>
        <v>0</v>
      </c>
      <c r="G918" s="173">
        <f>'12. Travel -Direct Delivery'!E30</f>
        <v>0</v>
      </c>
      <c r="H918" s="530">
        <f>'12. Travel -Direct Delivery'!F30</f>
        <v>0</v>
      </c>
      <c r="I918" s="171">
        <f>'12. Travel -Direct Delivery'!G30</f>
        <v>0</v>
      </c>
      <c r="J918" s="547">
        <f>'12. Travel -Direct Delivery'!H30</f>
        <v>0</v>
      </c>
      <c r="K918" s="172">
        <f>'12. Travel -Direct Delivery'!I30</f>
        <v>0</v>
      </c>
      <c r="L918" s="172">
        <f>'12. Travel -Direct Delivery'!J30</f>
        <v>0</v>
      </c>
      <c r="M918" s="172">
        <f>'12. Travel -Direct Delivery'!K30</f>
        <v>0</v>
      </c>
      <c r="N918" s="172">
        <f>'12. Travel -Direct Delivery'!L30</f>
        <v>0</v>
      </c>
      <c r="O918" s="489"/>
      <c r="P918" s="490"/>
    </row>
    <row r="919" spans="2:16" s="147" customFormat="1" hidden="1" x14ac:dyDescent="0.2">
      <c r="B919" s="479">
        <f>'12. Travel -Direct Delivery'!M31</f>
        <v>0</v>
      </c>
      <c r="C919" s="171">
        <f>'12. Travel -Direct Delivery'!A31</f>
        <v>0</v>
      </c>
      <c r="D919" s="171">
        <f>'12. Travel -Direct Delivery'!B31</f>
        <v>0</v>
      </c>
      <c r="E919" s="171">
        <f>'12. Travel -Direct Delivery'!C31</f>
        <v>0</v>
      </c>
      <c r="F919" s="171">
        <f>'12. Travel -Direct Delivery'!D31</f>
        <v>0</v>
      </c>
      <c r="G919" s="173">
        <f>'12. Travel -Direct Delivery'!E31</f>
        <v>0</v>
      </c>
      <c r="H919" s="530">
        <f>'12. Travel -Direct Delivery'!F31</f>
        <v>0</v>
      </c>
      <c r="I919" s="171">
        <f>'12. Travel -Direct Delivery'!G31</f>
        <v>0</v>
      </c>
      <c r="J919" s="547">
        <f>'12. Travel -Direct Delivery'!H31</f>
        <v>0</v>
      </c>
      <c r="K919" s="172">
        <f>'12. Travel -Direct Delivery'!I31</f>
        <v>0</v>
      </c>
      <c r="L919" s="172">
        <f>'12. Travel -Direct Delivery'!J31</f>
        <v>0</v>
      </c>
      <c r="M919" s="172">
        <f>'12. Travel -Direct Delivery'!K31</f>
        <v>0</v>
      </c>
      <c r="N919" s="172">
        <f>'12. Travel -Direct Delivery'!L31</f>
        <v>0</v>
      </c>
      <c r="O919" s="489"/>
      <c r="P919" s="490"/>
    </row>
    <row r="920" spans="2:16" s="147" customFormat="1" hidden="1" x14ac:dyDescent="0.2">
      <c r="B920" s="479">
        <f>'12. Travel -Direct Delivery'!M32</f>
        <v>0</v>
      </c>
      <c r="C920" s="171">
        <f>'12. Travel -Direct Delivery'!A32</f>
        <v>0</v>
      </c>
      <c r="D920" s="171">
        <f>'12. Travel -Direct Delivery'!B32</f>
        <v>0</v>
      </c>
      <c r="E920" s="171">
        <f>'12. Travel -Direct Delivery'!C32</f>
        <v>0</v>
      </c>
      <c r="F920" s="171">
        <f>'12. Travel -Direct Delivery'!D32</f>
        <v>0</v>
      </c>
      <c r="G920" s="173">
        <f>'12. Travel -Direct Delivery'!E32</f>
        <v>0</v>
      </c>
      <c r="H920" s="530">
        <f>'12. Travel -Direct Delivery'!F32</f>
        <v>0</v>
      </c>
      <c r="I920" s="171">
        <f>'12. Travel -Direct Delivery'!G32</f>
        <v>0</v>
      </c>
      <c r="J920" s="547">
        <f>'12. Travel -Direct Delivery'!H32</f>
        <v>0</v>
      </c>
      <c r="K920" s="172">
        <f>'12. Travel -Direct Delivery'!I32</f>
        <v>0</v>
      </c>
      <c r="L920" s="172">
        <f>'12. Travel -Direct Delivery'!J32</f>
        <v>0</v>
      </c>
      <c r="M920" s="172">
        <f>'12. Travel -Direct Delivery'!K32</f>
        <v>0</v>
      </c>
      <c r="N920" s="172">
        <f>'12. Travel -Direct Delivery'!L32</f>
        <v>0</v>
      </c>
      <c r="O920" s="489"/>
      <c r="P920" s="490"/>
    </row>
    <row r="921" spans="2:16" s="147" customFormat="1" hidden="1" x14ac:dyDescent="0.2">
      <c r="B921" s="479">
        <f>'12. Travel -Direct Delivery'!M33</f>
        <v>0</v>
      </c>
      <c r="C921" s="171">
        <f>'12. Travel -Direct Delivery'!A33</f>
        <v>0</v>
      </c>
      <c r="D921" s="171">
        <f>'12. Travel -Direct Delivery'!B33</f>
        <v>0</v>
      </c>
      <c r="E921" s="171">
        <f>'12. Travel -Direct Delivery'!C33</f>
        <v>0</v>
      </c>
      <c r="F921" s="171">
        <f>'12. Travel -Direct Delivery'!D33</f>
        <v>0</v>
      </c>
      <c r="G921" s="173">
        <f>'12. Travel -Direct Delivery'!E33</f>
        <v>0</v>
      </c>
      <c r="H921" s="530">
        <f>'12. Travel -Direct Delivery'!F33</f>
        <v>0</v>
      </c>
      <c r="I921" s="171">
        <f>'12. Travel -Direct Delivery'!G33</f>
        <v>0</v>
      </c>
      <c r="J921" s="547">
        <f>'12. Travel -Direct Delivery'!H33</f>
        <v>0</v>
      </c>
      <c r="K921" s="172">
        <f>'12. Travel -Direct Delivery'!I33</f>
        <v>0</v>
      </c>
      <c r="L921" s="172">
        <f>'12. Travel -Direct Delivery'!J33</f>
        <v>0</v>
      </c>
      <c r="M921" s="172">
        <f>'12. Travel -Direct Delivery'!K33</f>
        <v>0</v>
      </c>
      <c r="N921" s="172">
        <f>'12. Travel -Direct Delivery'!L33</f>
        <v>0</v>
      </c>
      <c r="O921" s="489"/>
      <c r="P921" s="490"/>
    </row>
    <row r="922" spans="2:16" s="147" customFormat="1" hidden="1" x14ac:dyDescent="0.2">
      <c r="B922" s="479">
        <f>'12. Travel -Direct Delivery'!M34</f>
        <v>0</v>
      </c>
      <c r="C922" s="171">
        <f>'12. Travel -Direct Delivery'!A34</f>
        <v>0</v>
      </c>
      <c r="D922" s="171">
        <f>'12. Travel -Direct Delivery'!B34</f>
        <v>0</v>
      </c>
      <c r="E922" s="171">
        <f>'12. Travel -Direct Delivery'!C34</f>
        <v>0</v>
      </c>
      <c r="F922" s="171">
        <f>'12. Travel -Direct Delivery'!D34</f>
        <v>0</v>
      </c>
      <c r="G922" s="173">
        <f>'12. Travel -Direct Delivery'!E34</f>
        <v>0</v>
      </c>
      <c r="H922" s="530">
        <f>'12. Travel -Direct Delivery'!F34</f>
        <v>0</v>
      </c>
      <c r="I922" s="171">
        <f>'12. Travel -Direct Delivery'!G34</f>
        <v>0</v>
      </c>
      <c r="J922" s="547">
        <f>'12. Travel -Direct Delivery'!H34</f>
        <v>0</v>
      </c>
      <c r="K922" s="172">
        <f>'12. Travel -Direct Delivery'!I34</f>
        <v>0</v>
      </c>
      <c r="L922" s="172">
        <f>'12. Travel -Direct Delivery'!J34</f>
        <v>0</v>
      </c>
      <c r="M922" s="172">
        <f>'12. Travel -Direct Delivery'!K34</f>
        <v>0</v>
      </c>
      <c r="N922" s="172">
        <f>'12. Travel -Direct Delivery'!L34</f>
        <v>0</v>
      </c>
      <c r="O922" s="489"/>
      <c r="P922" s="490"/>
    </row>
    <row r="923" spans="2:16" s="147" customFormat="1" hidden="1" x14ac:dyDescent="0.2">
      <c r="B923" s="479">
        <f>'12. Travel -Direct Delivery'!M35</f>
        <v>0</v>
      </c>
      <c r="C923" s="171">
        <f>'12. Travel -Direct Delivery'!A35</f>
        <v>0</v>
      </c>
      <c r="D923" s="171">
        <f>'12. Travel -Direct Delivery'!B35</f>
        <v>0</v>
      </c>
      <c r="E923" s="171">
        <f>'12. Travel -Direct Delivery'!C35</f>
        <v>0</v>
      </c>
      <c r="F923" s="171">
        <f>'12. Travel -Direct Delivery'!D35</f>
        <v>0</v>
      </c>
      <c r="G923" s="173">
        <f>'12. Travel -Direct Delivery'!E35</f>
        <v>0</v>
      </c>
      <c r="H923" s="530">
        <f>'12. Travel -Direct Delivery'!F35</f>
        <v>0</v>
      </c>
      <c r="I923" s="171">
        <f>'12. Travel -Direct Delivery'!G35</f>
        <v>0</v>
      </c>
      <c r="J923" s="547">
        <f>'12. Travel -Direct Delivery'!H35</f>
        <v>0</v>
      </c>
      <c r="K923" s="172">
        <f>'12. Travel -Direct Delivery'!I35</f>
        <v>0</v>
      </c>
      <c r="L923" s="172">
        <f>'12. Travel -Direct Delivery'!J35</f>
        <v>0</v>
      </c>
      <c r="M923" s="172">
        <f>'12. Travel -Direct Delivery'!K35</f>
        <v>0</v>
      </c>
      <c r="N923" s="172">
        <f>'12. Travel -Direct Delivery'!L35</f>
        <v>0</v>
      </c>
      <c r="O923" s="489"/>
      <c r="P923" s="490"/>
    </row>
    <row r="924" spans="2:16" s="147" customFormat="1" hidden="1" x14ac:dyDescent="0.2">
      <c r="B924" s="479">
        <f>'12. Travel -Direct Delivery'!M36</f>
        <v>0</v>
      </c>
      <c r="C924" s="171">
        <f>'12. Travel -Direct Delivery'!A36</f>
        <v>0</v>
      </c>
      <c r="D924" s="171">
        <f>'12. Travel -Direct Delivery'!B36</f>
        <v>0</v>
      </c>
      <c r="E924" s="171">
        <f>'12. Travel -Direct Delivery'!C36</f>
        <v>0</v>
      </c>
      <c r="F924" s="171">
        <f>'12. Travel -Direct Delivery'!D36</f>
        <v>0</v>
      </c>
      <c r="G924" s="173">
        <f>'12. Travel -Direct Delivery'!E36</f>
        <v>0</v>
      </c>
      <c r="H924" s="530">
        <f>'12. Travel -Direct Delivery'!F36</f>
        <v>0</v>
      </c>
      <c r="I924" s="171">
        <f>'12. Travel -Direct Delivery'!G36</f>
        <v>0</v>
      </c>
      <c r="J924" s="547">
        <f>'12. Travel -Direct Delivery'!H36</f>
        <v>0</v>
      </c>
      <c r="K924" s="172">
        <f>'12. Travel -Direct Delivery'!I36</f>
        <v>0</v>
      </c>
      <c r="L924" s="172">
        <f>'12. Travel -Direct Delivery'!J36</f>
        <v>0</v>
      </c>
      <c r="M924" s="172">
        <f>'12. Travel -Direct Delivery'!K36</f>
        <v>0</v>
      </c>
      <c r="N924" s="172">
        <f>'12. Travel -Direct Delivery'!L36</f>
        <v>0</v>
      </c>
      <c r="O924" s="489"/>
      <c r="P924" s="490"/>
    </row>
    <row r="925" spans="2:16" s="147" customFormat="1" hidden="1" x14ac:dyDescent="0.2">
      <c r="B925" s="479">
        <f>'12. Travel -Direct Delivery'!M37</f>
        <v>0</v>
      </c>
      <c r="C925" s="171">
        <f>'12. Travel -Direct Delivery'!A37</f>
        <v>0</v>
      </c>
      <c r="D925" s="171">
        <f>'12. Travel -Direct Delivery'!B37</f>
        <v>0</v>
      </c>
      <c r="E925" s="171">
        <f>'12. Travel -Direct Delivery'!C37</f>
        <v>0</v>
      </c>
      <c r="F925" s="171">
        <f>'12. Travel -Direct Delivery'!D37</f>
        <v>0</v>
      </c>
      <c r="G925" s="173">
        <f>'12. Travel -Direct Delivery'!E37</f>
        <v>0</v>
      </c>
      <c r="H925" s="530">
        <f>'12. Travel -Direct Delivery'!F37</f>
        <v>0</v>
      </c>
      <c r="I925" s="171">
        <f>'12. Travel -Direct Delivery'!G37</f>
        <v>0</v>
      </c>
      <c r="J925" s="547">
        <f>'12. Travel -Direct Delivery'!H37</f>
        <v>0</v>
      </c>
      <c r="K925" s="172">
        <f>'12. Travel -Direct Delivery'!I37</f>
        <v>0</v>
      </c>
      <c r="L925" s="172">
        <f>'12. Travel -Direct Delivery'!J37</f>
        <v>0</v>
      </c>
      <c r="M925" s="172">
        <f>'12. Travel -Direct Delivery'!K37</f>
        <v>0</v>
      </c>
      <c r="N925" s="172">
        <f>'12. Travel -Direct Delivery'!L37</f>
        <v>0</v>
      </c>
      <c r="O925" s="489"/>
      <c r="P925" s="490"/>
    </row>
    <row r="926" spans="2:16" s="147" customFormat="1" hidden="1" x14ac:dyDescent="0.2">
      <c r="B926" s="479">
        <f>'12. Travel -Direct Delivery'!M38</f>
        <v>0</v>
      </c>
      <c r="C926" s="171">
        <f>'12. Travel -Direct Delivery'!A38</f>
        <v>0</v>
      </c>
      <c r="D926" s="171">
        <f>'12. Travel -Direct Delivery'!B38</f>
        <v>0</v>
      </c>
      <c r="E926" s="171">
        <f>'12. Travel -Direct Delivery'!C38</f>
        <v>0</v>
      </c>
      <c r="F926" s="171">
        <f>'12. Travel -Direct Delivery'!D38</f>
        <v>0</v>
      </c>
      <c r="G926" s="173">
        <f>'12. Travel -Direct Delivery'!E38</f>
        <v>0</v>
      </c>
      <c r="H926" s="530">
        <f>'12. Travel -Direct Delivery'!F38</f>
        <v>0</v>
      </c>
      <c r="I926" s="171">
        <f>'12. Travel -Direct Delivery'!G38</f>
        <v>0</v>
      </c>
      <c r="J926" s="547">
        <f>'12. Travel -Direct Delivery'!H38</f>
        <v>0</v>
      </c>
      <c r="K926" s="172">
        <f>'12. Travel -Direct Delivery'!I38</f>
        <v>0</v>
      </c>
      <c r="L926" s="172">
        <f>'12. Travel -Direct Delivery'!J38</f>
        <v>0</v>
      </c>
      <c r="M926" s="172">
        <f>'12. Travel -Direct Delivery'!K38</f>
        <v>0</v>
      </c>
      <c r="N926" s="172">
        <f>'12. Travel -Direct Delivery'!L38</f>
        <v>0</v>
      </c>
      <c r="O926" s="489"/>
      <c r="P926" s="490"/>
    </row>
    <row r="927" spans="2:16" s="147" customFormat="1" hidden="1" x14ac:dyDescent="0.2">
      <c r="B927" s="479">
        <f>'12. Travel -Direct Delivery'!M39</f>
        <v>0</v>
      </c>
      <c r="C927" s="171">
        <f>'12. Travel -Direct Delivery'!A39</f>
        <v>0</v>
      </c>
      <c r="D927" s="171">
        <f>'12. Travel -Direct Delivery'!B39</f>
        <v>0</v>
      </c>
      <c r="E927" s="171">
        <f>'12. Travel -Direct Delivery'!C39</f>
        <v>0</v>
      </c>
      <c r="F927" s="171">
        <f>'12. Travel -Direct Delivery'!D39</f>
        <v>0</v>
      </c>
      <c r="G927" s="173">
        <f>'12. Travel -Direct Delivery'!E39</f>
        <v>0</v>
      </c>
      <c r="H927" s="530">
        <f>'12. Travel -Direct Delivery'!F39</f>
        <v>0</v>
      </c>
      <c r="I927" s="171">
        <f>'12. Travel -Direct Delivery'!G39</f>
        <v>0</v>
      </c>
      <c r="J927" s="547">
        <f>'12. Travel -Direct Delivery'!H39</f>
        <v>0</v>
      </c>
      <c r="K927" s="172">
        <f>'12. Travel -Direct Delivery'!I39</f>
        <v>0</v>
      </c>
      <c r="L927" s="172">
        <f>'12. Travel -Direct Delivery'!J39</f>
        <v>0</v>
      </c>
      <c r="M927" s="172">
        <f>'12. Travel -Direct Delivery'!K39</f>
        <v>0</v>
      </c>
      <c r="N927" s="172">
        <f>'12. Travel -Direct Delivery'!L39</f>
        <v>0</v>
      </c>
      <c r="O927" s="489"/>
      <c r="P927" s="490"/>
    </row>
    <row r="928" spans="2:16" s="147" customFormat="1" hidden="1" x14ac:dyDescent="0.2">
      <c r="B928" s="479">
        <f>'12. Travel -Direct Delivery'!M40</f>
        <v>0</v>
      </c>
      <c r="C928" s="171">
        <f>'12. Travel -Direct Delivery'!A40</f>
        <v>0</v>
      </c>
      <c r="D928" s="171">
        <f>'12. Travel -Direct Delivery'!B40</f>
        <v>0</v>
      </c>
      <c r="E928" s="171">
        <f>'12. Travel -Direct Delivery'!C40</f>
        <v>0</v>
      </c>
      <c r="F928" s="171">
        <f>'12. Travel -Direct Delivery'!D40</f>
        <v>0</v>
      </c>
      <c r="G928" s="173">
        <f>'12. Travel -Direct Delivery'!E40</f>
        <v>0</v>
      </c>
      <c r="H928" s="530">
        <f>'12. Travel -Direct Delivery'!F40</f>
        <v>0</v>
      </c>
      <c r="I928" s="171">
        <f>'12. Travel -Direct Delivery'!G40</f>
        <v>0</v>
      </c>
      <c r="J928" s="547">
        <f>'12. Travel -Direct Delivery'!H40</f>
        <v>0</v>
      </c>
      <c r="K928" s="172">
        <f>'12. Travel -Direct Delivery'!I40</f>
        <v>0</v>
      </c>
      <c r="L928" s="172">
        <f>'12. Travel -Direct Delivery'!J40</f>
        <v>0</v>
      </c>
      <c r="M928" s="172">
        <f>'12. Travel -Direct Delivery'!K40</f>
        <v>0</v>
      </c>
      <c r="N928" s="172">
        <f>'12. Travel -Direct Delivery'!L40</f>
        <v>0</v>
      </c>
      <c r="O928" s="489"/>
      <c r="P928" s="490"/>
    </row>
    <row r="929" spans="2:16" s="147" customFormat="1" hidden="1" x14ac:dyDescent="0.2">
      <c r="B929" s="479">
        <f>'12. Travel -Direct Delivery'!M41</f>
        <v>0</v>
      </c>
      <c r="C929" s="171">
        <f>'12. Travel -Direct Delivery'!A41</f>
        <v>0</v>
      </c>
      <c r="D929" s="171">
        <f>'12. Travel -Direct Delivery'!B41</f>
        <v>0</v>
      </c>
      <c r="E929" s="171">
        <f>'12. Travel -Direct Delivery'!C41</f>
        <v>0</v>
      </c>
      <c r="F929" s="171">
        <f>'12. Travel -Direct Delivery'!D41</f>
        <v>0</v>
      </c>
      <c r="G929" s="173">
        <f>'12. Travel -Direct Delivery'!E41</f>
        <v>0</v>
      </c>
      <c r="H929" s="530">
        <f>'12. Travel -Direct Delivery'!F41</f>
        <v>0</v>
      </c>
      <c r="I929" s="171">
        <f>'12. Travel -Direct Delivery'!G41</f>
        <v>0</v>
      </c>
      <c r="J929" s="547">
        <f>'12. Travel -Direct Delivery'!H41</f>
        <v>0</v>
      </c>
      <c r="K929" s="172">
        <f>'12. Travel -Direct Delivery'!I41</f>
        <v>0</v>
      </c>
      <c r="L929" s="172">
        <f>'12. Travel -Direct Delivery'!J41</f>
        <v>0</v>
      </c>
      <c r="M929" s="172">
        <f>'12. Travel -Direct Delivery'!K41</f>
        <v>0</v>
      </c>
      <c r="N929" s="172">
        <f>'12. Travel -Direct Delivery'!L41</f>
        <v>0</v>
      </c>
      <c r="O929" s="489"/>
      <c r="P929" s="490"/>
    </row>
    <row r="930" spans="2:16" s="147" customFormat="1" hidden="1" x14ac:dyDescent="0.2">
      <c r="B930" s="479">
        <f>'12. Travel -Direct Delivery'!M42</f>
        <v>0</v>
      </c>
      <c r="C930" s="171">
        <f>'12. Travel -Direct Delivery'!A42</f>
        <v>0</v>
      </c>
      <c r="D930" s="171">
        <f>'12. Travel -Direct Delivery'!B42</f>
        <v>0</v>
      </c>
      <c r="E930" s="171">
        <f>'12. Travel -Direct Delivery'!C42</f>
        <v>0</v>
      </c>
      <c r="F930" s="171">
        <f>'12. Travel -Direct Delivery'!D42</f>
        <v>0</v>
      </c>
      <c r="G930" s="173">
        <f>'12. Travel -Direct Delivery'!E42</f>
        <v>0</v>
      </c>
      <c r="H930" s="530">
        <f>'12. Travel -Direct Delivery'!F42</f>
        <v>0</v>
      </c>
      <c r="I930" s="171">
        <f>'12. Travel -Direct Delivery'!G42</f>
        <v>0</v>
      </c>
      <c r="J930" s="547">
        <f>'12. Travel -Direct Delivery'!H42</f>
        <v>0</v>
      </c>
      <c r="K930" s="172">
        <f>'12. Travel -Direct Delivery'!I42</f>
        <v>0</v>
      </c>
      <c r="L930" s="172">
        <f>'12. Travel -Direct Delivery'!J42</f>
        <v>0</v>
      </c>
      <c r="M930" s="172">
        <f>'12. Travel -Direct Delivery'!K42</f>
        <v>0</v>
      </c>
      <c r="N930" s="172">
        <f>'12. Travel -Direct Delivery'!L42</f>
        <v>0</v>
      </c>
      <c r="O930" s="489"/>
      <c r="P930" s="490"/>
    </row>
    <row r="931" spans="2:16" s="147" customFormat="1" hidden="1" x14ac:dyDescent="0.2">
      <c r="B931" s="479">
        <f>'12. Travel -Direct Delivery'!M43</f>
        <v>0</v>
      </c>
      <c r="C931" s="171">
        <f>'12. Travel -Direct Delivery'!A43</f>
        <v>0</v>
      </c>
      <c r="D931" s="171">
        <f>'12. Travel -Direct Delivery'!B43</f>
        <v>0</v>
      </c>
      <c r="E931" s="171">
        <f>'12. Travel -Direct Delivery'!C43</f>
        <v>0</v>
      </c>
      <c r="F931" s="171">
        <f>'12. Travel -Direct Delivery'!D43</f>
        <v>0</v>
      </c>
      <c r="G931" s="173">
        <f>'12. Travel -Direct Delivery'!E43</f>
        <v>0</v>
      </c>
      <c r="H931" s="530">
        <f>'12. Travel -Direct Delivery'!F43</f>
        <v>0</v>
      </c>
      <c r="I931" s="171">
        <f>'12. Travel -Direct Delivery'!G43</f>
        <v>0</v>
      </c>
      <c r="J931" s="547">
        <f>'12. Travel -Direct Delivery'!H43</f>
        <v>0</v>
      </c>
      <c r="K931" s="172">
        <f>'12. Travel -Direct Delivery'!I43</f>
        <v>0</v>
      </c>
      <c r="L931" s="172">
        <f>'12. Travel -Direct Delivery'!J43</f>
        <v>0</v>
      </c>
      <c r="M931" s="172">
        <f>'12. Travel -Direct Delivery'!K43</f>
        <v>0</v>
      </c>
      <c r="N931" s="172">
        <f>'12. Travel -Direct Delivery'!L43</f>
        <v>0</v>
      </c>
      <c r="O931" s="489"/>
      <c r="P931" s="490"/>
    </row>
    <row r="932" spans="2:16" s="147" customFormat="1" hidden="1" x14ac:dyDescent="0.2">
      <c r="B932" s="479">
        <f>'12. Travel -Direct Delivery'!M44</f>
        <v>0</v>
      </c>
      <c r="C932" s="171">
        <f>'12. Travel -Direct Delivery'!A44</f>
        <v>0</v>
      </c>
      <c r="D932" s="171">
        <f>'12. Travel -Direct Delivery'!B44</f>
        <v>0</v>
      </c>
      <c r="E932" s="171">
        <f>'12. Travel -Direct Delivery'!C44</f>
        <v>0</v>
      </c>
      <c r="F932" s="171">
        <f>'12. Travel -Direct Delivery'!D44</f>
        <v>0</v>
      </c>
      <c r="G932" s="173">
        <f>'12. Travel -Direct Delivery'!E44</f>
        <v>0</v>
      </c>
      <c r="H932" s="530">
        <f>'12. Travel -Direct Delivery'!F44</f>
        <v>0</v>
      </c>
      <c r="I932" s="171">
        <f>'12. Travel -Direct Delivery'!G44</f>
        <v>0</v>
      </c>
      <c r="J932" s="547">
        <f>'12. Travel -Direct Delivery'!H44</f>
        <v>0</v>
      </c>
      <c r="K932" s="172">
        <f>'12. Travel -Direct Delivery'!I44</f>
        <v>0</v>
      </c>
      <c r="L932" s="172">
        <f>'12. Travel -Direct Delivery'!J44</f>
        <v>0</v>
      </c>
      <c r="M932" s="172">
        <f>'12. Travel -Direct Delivery'!K44</f>
        <v>0</v>
      </c>
      <c r="N932" s="172">
        <f>'12. Travel -Direct Delivery'!L44</f>
        <v>0</v>
      </c>
      <c r="O932" s="489"/>
      <c r="P932" s="490"/>
    </row>
    <row r="933" spans="2:16" s="147" customFormat="1" hidden="1" x14ac:dyDescent="0.2">
      <c r="B933" s="479">
        <f>'12. Travel -Direct Delivery'!M45</f>
        <v>0</v>
      </c>
      <c r="C933" s="171">
        <f>'12. Travel -Direct Delivery'!A45</f>
        <v>0</v>
      </c>
      <c r="D933" s="171">
        <f>'12. Travel -Direct Delivery'!B45</f>
        <v>0</v>
      </c>
      <c r="E933" s="171">
        <f>'12. Travel -Direct Delivery'!C45</f>
        <v>0</v>
      </c>
      <c r="F933" s="171">
        <f>'12. Travel -Direct Delivery'!D45</f>
        <v>0</v>
      </c>
      <c r="G933" s="173">
        <f>'12. Travel -Direct Delivery'!E45</f>
        <v>0</v>
      </c>
      <c r="H933" s="530">
        <f>'12. Travel -Direct Delivery'!F45</f>
        <v>0</v>
      </c>
      <c r="I933" s="171">
        <f>'12. Travel -Direct Delivery'!G45</f>
        <v>0</v>
      </c>
      <c r="J933" s="547">
        <f>'12. Travel -Direct Delivery'!H45</f>
        <v>0</v>
      </c>
      <c r="K933" s="172">
        <f>'12. Travel -Direct Delivery'!I45</f>
        <v>0</v>
      </c>
      <c r="L933" s="172">
        <f>'12. Travel -Direct Delivery'!J45</f>
        <v>0</v>
      </c>
      <c r="M933" s="172">
        <f>'12. Travel -Direct Delivery'!K45</f>
        <v>0</v>
      </c>
      <c r="N933" s="172">
        <f>'12. Travel -Direct Delivery'!L45</f>
        <v>0</v>
      </c>
      <c r="O933" s="489"/>
      <c r="P933" s="490"/>
    </row>
    <row r="934" spans="2:16" s="147" customFormat="1" hidden="1" x14ac:dyDescent="0.2">
      <c r="B934" s="479">
        <f>'12. Travel -Direct Delivery'!M46</f>
        <v>0</v>
      </c>
      <c r="C934" s="171">
        <f>'12. Travel -Direct Delivery'!A46</f>
        <v>0</v>
      </c>
      <c r="D934" s="171">
        <f>'12. Travel -Direct Delivery'!B46</f>
        <v>0</v>
      </c>
      <c r="E934" s="171">
        <f>'12. Travel -Direct Delivery'!C46</f>
        <v>0</v>
      </c>
      <c r="F934" s="171">
        <f>'12. Travel -Direct Delivery'!D46</f>
        <v>0</v>
      </c>
      <c r="G934" s="173">
        <f>'12. Travel -Direct Delivery'!E46</f>
        <v>0</v>
      </c>
      <c r="H934" s="530">
        <f>'12. Travel -Direct Delivery'!F46</f>
        <v>0</v>
      </c>
      <c r="I934" s="171">
        <f>'12. Travel -Direct Delivery'!G46</f>
        <v>0</v>
      </c>
      <c r="J934" s="547">
        <f>'12. Travel -Direct Delivery'!H46</f>
        <v>0</v>
      </c>
      <c r="K934" s="172">
        <f>'12. Travel -Direct Delivery'!I46</f>
        <v>0</v>
      </c>
      <c r="L934" s="172">
        <f>'12. Travel -Direct Delivery'!J46</f>
        <v>0</v>
      </c>
      <c r="M934" s="172">
        <f>'12. Travel -Direct Delivery'!K46</f>
        <v>0</v>
      </c>
      <c r="N934" s="172">
        <f>'12. Travel -Direct Delivery'!L46</f>
        <v>0</v>
      </c>
      <c r="O934" s="489"/>
      <c r="P934" s="490"/>
    </row>
    <row r="935" spans="2:16" s="147" customFormat="1" hidden="1" x14ac:dyDescent="0.2">
      <c r="B935" s="479">
        <f>'12. Travel -Direct Delivery'!M47</f>
        <v>0</v>
      </c>
      <c r="C935" s="171">
        <f>'12. Travel -Direct Delivery'!A47</f>
        <v>0</v>
      </c>
      <c r="D935" s="171">
        <f>'12. Travel -Direct Delivery'!B47</f>
        <v>0</v>
      </c>
      <c r="E935" s="171">
        <f>'12. Travel -Direct Delivery'!C47</f>
        <v>0</v>
      </c>
      <c r="F935" s="171">
        <f>'12. Travel -Direct Delivery'!D47</f>
        <v>0</v>
      </c>
      <c r="G935" s="173">
        <f>'12. Travel -Direct Delivery'!E47</f>
        <v>0</v>
      </c>
      <c r="H935" s="530">
        <f>'12. Travel -Direct Delivery'!F47</f>
        <v>0</v>
      </c>
      <c r="I935" s="171">
        <f>'12. Travel -Direct Delivery'!G47</f>
        <v>0</v>
      </c>
      <c r="J935" s="547">
        <f>'12. Travel -Direct Delivery'!H47</f>
        <v>0</v>
      </c>
      <c r="K935" s="172">
        <f>'12. Travel -Direct Delivery'!I47</f>
        <v>0</v>
      </c>
      <c r="L935" s="172">
        <f>'12. Travel -Direct Delivery'!J47</f>
        <v>0</v>
      </c>
      <c r="M935" s="172">
        <f>'12. Travel -Direct Delivery'!K47</f>
        <v>0</v>
      </c>
      <c r="N935" s="172">
        <f>'12. Travel -Direct Delivery'!L47</f>
        <v>0</v>
      </c>
      <c r="O935" s="489"/>
      <c r="P935" s="490"/>
    </row>
    <row r="936" spans="2:16" s="147" customFormat="1" hidden="1" x14ac:dyDescent="0.2">
      <c r="B936" s="479">
        <f>'12. Travel -Direct Delivery'!M48</f>
        <v>0</v>
      </c>
      <c r="C936" s="171">
        <f>'12. Travel -Direct Delivery'!A48</f>
        <v>0</v>
      </c>
      <c r="D936" s="171">
        <f>'12. Travel -Direct Delivery'!B48</f>
        <v>0</v>
      </c>
      <c r="E936" s="171">
        <f>'12. Travel -Direct Delivery'!C48</f>
        <v>0</v>
      </c>
      <c r="F936" s="171">
        <f>'12. Travel -Direct Delivery'!D48</f>
        <v>0</v>
      </c>
      <c r="G936" s="173">
        <f>'12. Travel -Direct Delivery'!E48</f>
        <v>0</v>
      </c>
      <c r="H936" s="530">
        <f>'12. Travel -Direct Delivery'!F48</f>
        <v>0</v>
      </c>
      <c r="I936" s="171">
        <f>'12. Travel -Direct Delivery'!G48</f>
        <v>0</v>
      </c>
      <c r="J936" s="547">
        <f>'12. Travel -Direct Delivery'!H48</f>
        <v>0</v>
      </c>
      <c r="K936" s="172">
        <f>'12. Travel -Direct Delivery'!I48</f>
        <v>0</v>
      </c>
      <c r="L936" s="172">
        <f>'12. Travel -Direct Delivery'!J48</f>
        <v>0</v>
      </c>
      <c r="M936" s="172">
        <f>'12. Travel -Direct Delivery'!K48</f>
        <v>0</v>
      </c>
      <c r="N936" s="172">
        <f>'12. Travel -Direct Delivery'!L48</f>
        <v>0</v>
      </c>
      <c r="O936" s="489"/>
      <c r="P936" s="490"/>
    </row>
    <row r="937" spans="2:16" s="147" customFormat="1" hidden="1" x14ac:dyDescent="0.2">
      <c r="B937" s="479">
        <f>'12. Travel -Direct Delivery'!M49</f>
        <v>0</v>
      </c>
      <c r="C937" s="171">
        <f>'12. Travel -Direct Delivery'!A49</f>
        <v>0</v>
      </c>
      <c r="D937" s="171">
        <f>'12. Travel -Direct Delivery'!B49</f>
        <v>0</v>
      </c>
      <c r="E937" s="171">
        <f>'12. Travel -Direct Delivery'!C49</f>
        <v>0</v>
      </c>
      <c r="F937" s="171">
        <f>'12. Travel -Direct Delivery'!D49</f>
        <v>0</v>
      </c>
      <c r="G937" s="173">
        <f>'12. Travel -Direct Delivery'!E49</f>
        <v>0</v>
      </c>
      <c r="H937" s="530">
        <f>'12. Travel -Direct Delivery'!F49</f>
        <v>0</v>
      </c>
      <c r="I937" s="171">
        <f>'12. Travel -Direct Delivery'!G49</f>
        <v>0</v>
      </c>
      <c r="J937" s="547">
        <f>'12. Travel -Direct Delivery'!H49</f>
        <v>0</v>
      </c>
      <c r="K937" s="172">
        <f>'12. Travel -Direct Delivery'!I49</f>
        <v>0</v>
      </c>
      <c r="L937" s="172">
        <f>'12. Travel -Direct Delivery'!J49</f>
        <v>0</v>
      </c>
      <c r="M937" s="172">
        <f>'12. Travel -Direct Delivery'!K49</f>
        <v>0</v>
      </c>
      <c r="N937" s="172">
        <f>'12. Travel -Direct Delivery'!L49</f>
        <v>0</v>
      </c>
      <c r="O937" s="489"/>
      <c r="P937" s="490"/>
    </row>
    <row r="938" spans="2:16" s="147" customFormat="1" hidden="1" x14ac:dyDescent="0.2">
      <c r="B938" s="479">
        <f>'12. Travel -Direct Delivery'!M50</f>
        <v>0</v>
      </c>
      <c r="C938" s="171">
        <f>'12. Travel -Direct Delivery'!A50</f>
        <v>0</v>
      </c>
      <c r="D938" s="171">
        <f>'12. Travel -Direct Delivery'!B50</f>
        <v>0</v>
      </c>
      <c r="E938" s="171">
        <f>'12. Travel -Direct Delivery'!C50</f>
        <v>0</v>
      </c>
      <c r="F938" s="171">
        <f>'12. Travel -Direct Delivery'!D50</f>
        <v>0</v>
      </c>
      <c r="G938" s="173">
        <f>'12. Travel -Direct Delivery'!E50</f>
        <v>0</v>
      </c>
      <c r="H938" s="530">
        <f>'12. Travel -Direct Delivery'!F50</f>
        <v>0</v>
      </c>
      <c r="I938" s="171">
        <f>'12. Travel -Direct Delivery'!G50</f>
        <v>0</v>
      </c>
      <c r="J938" s="547">
        <f>'12. Travel -Direct Delivery'!H50</f>
        <v>0</v>
      </c>
      <c r="K938" s="172">
        <f>'12. Travel -Direct Delivery'!I50</f>
        <v>0</v>
      </c>
      <c r="L938" s="172">
        <f>'12. Travel -Direct Delivery'!J50</f>
        <v>0</v>
      </c>
      <c r="M938" s="172">
        <f>'12. Travel -Direct Delivery'!K50</f>
        <v>0</v>
      </c>
      <c r="N938" s="172">
        <f>'12. Travel -Direct Delivery'!L50</f>
        <v>0</v>
      </c>
      <c r="O938" s="489"/>
      <c r="P938" s="490"/>
    </row>
    <row r="939" spans="2:16" s="147" customFormat="1" hidden="1" x14ac:dyDescent="0.2">
      <c r="B939" s="479">
        <f>'12. Travel -Direct Delivery'!M51</f>
        <v>0</v>
      </c>
      <c r="C939" s="171">
        <f>'12. Travel -Direct Delivery'!A51</f>
        <v>0</v>
      </c>
      <c r="D939" s="171">
        <f>'12. Travel -Direct Delivery'!B51</f>
        <v>0</v>
      </c>
      <c r="E939" s="171">
        <f>'12. Travel -Direct Delivery'!C51</f>
        <v>0</v>
      </c>
      <c r="F939" s="171">
        <f>'12. Travel -Direct Delivery'!D51</f>
        <v>0</v>
      </c>
      <c r="G939" s="173">
        <f>'12. Travel -Direct Delivery'!E51</f>
        <v>0</v>
      </c>
      <c r="H939" s="530">
        <f>'12. Travel -Direct Delivery'!F51</f>
        <v>0</v>
      </c>
      <c r="I939" s="171">
        <f>'12. Travel -Direct Delivery'!G51</f>
        <v>0</v>
      </c>
      <c r="J939" s="547">
        <f>'12. Travel -Direct Delivery'!H51</f>
        <v>0</v>
      </c>
      <c r="K939" s="172">
        <f>'12. Travel -Direct Delivery'!I51</f>
        <v>0</v>
      </c>
      <c r="L939" s="172">
        <f>'12. Travel -Direct Delivery'!J51</f>
        <v>0</v>
      </c>
      <c r="M939" s="172">
        <f>'12. Travel -Direct Delivery'!K51</f>
        <v>0</v>
      </c>
      <c r="N939" s="172">
        <f>'12. Travel -Direct Delivery'!L51</f>
        <v>0</v>
      </c>
      <c r="O939" s="489"/>
      <c r="P939" s="490"/>
    </row>
    <row r="940" spans="2:16" s="147" customFormat="1" hidden="1" x14ac:dyDescent="0.2">
      <c r="B940" s="479">
        <f>'12. Travel -Direct Delivery'!M52</f>
        <v>0</v>
      </c>
      <c r="C940" s="171">
        <f>'12. Travel -Direct Delivery'!A52</f>
        <v>0</v>
      </c>
      <c r="D940" s="171">
        <f>'12. Travel -Direct Delivery'!B52</f>
        <v>0</v>
      </c>
      <c r="E940" s="171">
        <f>'12. Travel -Direct Delivery'!C52</f>
        <v>0</v>
      </c>
      <c r="F940" s="171">
        <f>'12. Travel -Direct Delivery'!D52</f>
        <v>0</v>
      </c>
      <c r="G940" s="173">
        <f>'12. Travel -Direct Delivery'!E52</f>
        <v>0</v>
      </c>
      <c r="H940" s="530">
        <f>'12. Travel -Direct Delivery'!F52</f>
        <v>0</v>
      </c>
      <c r="I940" s="171">
        <f>'12. Travel -Direct Delivery'!G52</f>
        <v>0</v>
      </c>
      <c r="J940" s="547">
        <f>'12. Travel -Direct Delivery'!H52</f>
        <v>0</v>
      </c>
      <c r="K940" s="172">
        <f>'12. Travel -Direct Delivery'!I52</f>
        <v>0</v>
      </c>
      <c r="L940" s="172">
        <f>'12. Travel -Direct Delivery'!J52</f>
        <v>0</v>
      </c>
      <c r="M940" s="172">
        <f>'12. Travel -Direct Delivery'!K52</f>
        <v>0</v>
      </c>
      <c r="N940" s="172">
        <f>'12. Travel -Direct Delivery'!L52</f>
        <v>0</v>
      </c>
      <c r="O940" s="489"/>
      <c r="P940" s="490"/>
    </row>
    <row r="941" spans="2:16" s="147" customFormat="1" hidden="1" x14ac:dyDescent="0.2">
      <c r="B941" s="479">
        <f>'12. Travel -Direct Delivery'!M53</f>
        <v>0</v>
      </c>
      <c r="C941" s="171">
        <f>'12. Travel -Direct Delivery'!A53</f>
        <v>0</v>
      </c>
      <c r="D941" s="171">
        <f>'12. Travel -Direct Delivery'!B53</f>
        <v>0</v>
      </c>
      <c r="E941" s="171">
        <f>'12. Travel -Direct Delivery'!C53</f>
        <v>0</v>
      </c>
      <c r="F941" s="171">
        <f>'12. Travel -Direct Delivery'!D53</f>
        <v>0</v>
      </c>
      <c r="G941" s="173">
        <f>'12. Travel -Direct Delivery'!E53</f>
        <v>0</v>
      </c>
      <c r="H941" s="530">
        <f>'12. Travel -Direct Delivery'!F53</f>
        <v>0</v>
      </c>
      <c r="I941" s="171">
        <f>'12. Travel -Direct Delivery'!G53</f>
        <v>0</v>
      </c>
      <c r="J941" s="547">
        <f>'12. Travel -Direct Delivery'!H53</f>
        <v>0</v>
      </c>
      <c r="K941" s="172">
        <f>'12. Travel -Direct Delivery'!I53</f>
        <v>0</v>
      </c>
      <c r="L941" s="172">
        <f>'12. Travel -Direct Delivery'!J53</f>
        <v>0</v>
      </c>
      <c r="M941" s="172">
        <f>'12. Travel -Direct Delivery'!K53</f>
        <v>0</v>
      </c>
      <c r="N941" s="172">
        <f>'12. Travel -Direct Delivery'!L53</f>
        <v>0</v>
      </c>
      <c r="O941" s="489"/>
      <c r="P941" s="490"/>
    </row>
    <row r="942" spans="2:16" s="147" customFormat="1" hidden="1" x14ac:dyDescent="0.2">
      <c r="B942" s="479">
        <f>'12. Travel -Direct Delivery'!M54</f>
        <v>0</v>
      </c>
      <c r="C942" s="171">
        <f>'12. Travel -Direct Delivery'!A54</f>
        <v>0</v>
      </c>
      <c r="D942" s="171">
        <f>'12. Travel -Direct Delivery'!B54</f>
        <v>0</v>
      </c>
      <c r="E942" s="171">
        <f>'12. Travel -Direct Delivery'!C54</f>
        <v>0</v>
      </c>
      <c r="F942" s="171">
        <f>'12. Travel -Direct Delivery'!D54</f>
        <v>0</v>
      </c>
      <c r="G942" s="173">
        <f>'12. Travel -Direct Delivery'!E54</f>
        <v>0</v>
      </c>
      <c r="H942" s="530">
        <f>'12. Travel -Direct Delivery'!F54</f>
        <v>0</v>
      </c>
      <c r="I942" s="171">
        <f>'12. Travel -Direct Delivery'!G54</f>
        <v>0</v>
      </c>
      <c r="J942" s="547">
        <f>'12. Travel -Direct Delivery'!H54</f>
        <v>0</v>
      </c>
      <c r="K942" s="172">
        <f>'12. Travel -Direct Delivery'!I54</f>
        <v>0</v>
      </c>
      <c r="L942" s="172">
        <f>'12. Travel -Direct Delivery'!J54</f>
        <v>0</v>
      </c>
      <c r="M942" s="172">
        <f>'12. Travel -Direct Delivery'!K54</f>
        <v>0</v>
      </c>
      <c r="N942" s="172">
        <f>'12. Travel -Direct Delivery'!L54</f>
        <v>0</v>
      </c>
      <c r="O942" s="489"/>
      <c r="P942" s="490"/>
    </row>
    <row r="943" spans="2:16" s="147" customFormat="1" hidden="1" x14ac:dyDescent="0.2">
      <c r="B943" s="479">
        <f>'12. Travel -Direct Delivery'!M55</f>
        <v>0</v>
      </c>
      <c r="C943" s="171">
        <f>'12. Travel -Direct Delivery'!A55</f>
        <v>0</v>
      </c>
      <c r="D943" s="171">
        <f>'12. Travel -Direct Delivery'!B55</f>
        <v>0</v>
      </c>
      <c r="E943" s="171">
        <f>'12. Travel -Direct Delivery'!C55</f>
        <v>0</v>
      </c>
      <c r="F943" s="171">
        <f>'12. Travel -Direct Delivery'!D55</f>
        <v>0</v>
      </c>
      <c r="G943" s="173">
        <f>'12. Travel -Direct Delivery'!E55</f>
        <v>0</v>
      </c>
      <c r="H943" s="530">
        <f>'12. Travel -Direct Delivery'!F55</f>
        <v>0</v>
      </c>
      <c r="I943" s="171">
        <f>'12. Travel -Direct Delivery'!G55</f>
        <v>0</v>
      </c>
      <c r="J943" s="547">
        <f>'12. Travel -Direct Delivery'!H55</f>
        <v>0</v>
      </c>
      <c r="K943" s="172">
        <f>'12. Travel -Direct Delivery'!I55</f>
        <v>0</v>
      </c>
      <c r="L943" s="172">
        <f>'12. Travel -Direct Delivery'!J55</f>
        <v>0</v>
      </c>
      <c r="M943" s="172">
        <f>'12. Travel -Direct Delivery'!K55</f>
        <v>0</v>
      </c>
      <c r="N943" s="172">
        <f>'12. Travel -Direct Delivery'!L55</f>
        <v>0</v>
      </c>
      <c r="O943" s="489"/>
      <c r="P943" s="490"/>
    </row>
    <row r="944" spans="2:16" s="147" customFormat="1" hidden="1" x14ac:dyDescent="0.2">
      <c r="B944" s="479">
        <f>'12. Travel -Direct Delivery'!M56</f>
        <v>0</v>
      </c>
      <c r="C944" s="171">
        <f>'12. Travel -Direct Delivery'!A56</f>
        <v>0</v>
      </c>
      <c r="D944" s="171">
        <f>'12. Travel -Direct Delivery'!B56</f>
        <v>0</v>
      </c>
      <c r="E944" s="171">
        <f>'12. Travel -Direct Delivery'!C56</f>
        <v>0</v>
      </c>
      <c r="F944" s="171">
        <f>'12. Travel -Direct Delivery'!D56</f>
        <v>0</v>
      </c>
      <c r="G944" s="173">
        <f>'12. Travel -Direct Delivery'!E56</f>
        <v>0</v>
      </c>
      <c r="H944" s="530">
        <f>'12. Travel -Direct Delivery'!F56</f>
        <v>0</v>
      </c>
      <c r="I944" s="171">
        <f>'12. Travel -Direct Delivery'!G56</f>
        <v>0</v>
      </c>
      <c r="J944" s="547">
        <f>'12. Travel -Direct Delivery'!H56</f>
        <v>0</v>
      </c>
      <c r="K944" s="172">
        <f>'12. Travel -Direct Delivery'!I56</f>
        <v>0</v>
      </c>
      <c r="L944" s="172">
        <f>'12. Travel -Direct Delivery'!J56</f>
        <v>0</v>
      </c>
      <c r="M944" s="172">
        <f>'12. Travel -Direct Delivery'!K56</f>
        <v>0</v>
      </c>
      <c r="N944" s="172">
        <f>'12. Travel -Direct Delivery'!L56</f>
        <v>0</v>
      </c>
      <c r="O944" s="489"/>
      <c r="P944" s="490"/>
    </row>
    <row r="945" spans="2:16" s="147" customFormat="1" hidden="1" x14ac:dyDescent="0.2">
      <c r="B945" s="479">
        <f>'12. Travel -Direct Delivery'!M57</f>
        <v>0</v>
      </c>
      <c r="C945" s="171">
        <f>'12. Travel -Direct Delivery'!A57</f>
        <v>0</v>
      </c>
      <c r="D945" s="171">
        <f>'12. Travel -Direct Delivery'!B57</f>
        <v>0</v>
      </c>
      <c r="E945" s="171">
        <f>'12. Travel -Direct Delivery'!C57</f>
        <v>0</v>
      </c>
      <c r="F945" s="171">
        <f>'12. Travel -Direct Delivery'!D57</f>
        <v>0</v>
      </c>
      <c r="G945" s="173">
        <f>'12. Travel -Direct Delivery'!E57</f>
        <v>0</v>
      </c>
      <c r="H945" s="530">
        <f>'12. Travel -Direct Delivery'!F57</f>
        <v>0</v>
      </c>
      <c r="I945" s="171">
        <f>'12. Travel -Direct Delivery'!G57</f>
        <v>0</v>
      </c>
      <c r="J945" s="547">
        <f>'12. Travel -Direct Delivery'!H57</f>
        <v>0</v>
      </c>
      <c r="K945" s="172">
        <f>'12. Travel -Direct Delivery'!I57</f>
        <v>0</v>
      </c>
      <c r="L945" s="172">
        <f>'12. Travel -Direct Delivery'!J57</f>
        <v>0</v>
      </c>
      <c r="M945" s="172">
        <f>'12. Travel -Direct Delivery'!K57</f>
        <v>0</v>
      </c>
      <c r="N945" s="172">
        <f>'12. Travel -Direct Delivery'!L57</f>
        <v>0</v>
      </c>
      <c r="O945" s="489"/>
      <c r="P945" s="490"/>
    </row>
    <row r="946" spans="2:16" s="147" customFormat="1" hidden="1" x14ac:dyDescent="0.2">
      <c r="B946" s="479">
        <f>'12. Travel -Direct Delivery'!M58</f>
        <v>0</v>
      </c>
      <c r="C946" s="171">
        <f>'12. Travel -Direct Delivery'!A58</f>
        <v>0</v>
      </c>
      <c r="D946" s="171">
        <f>'12. Travel -Direct Delivery'!B58</f>
        <v>0</v>
      </c>
      <c r="E946" s="171">
        <f>'12. Travel -Direct Delivery'!C58</f>
        <v>0</v>
      </c>
      <c r="F946" s="171">
        <f>'12. Travel -Direct Delivery'!D58</f>
        <v>0</v>
      </c>
      <c r="G946" s="173">
        <f>'12. Travel -Direct Delivery'!E58</f>
        <v>0</v>
      </c>
      <c r="H946" s="530">
        <f>'12. Travel -Direct Delivery'!F58</f>
        <v>0</v>
      </c>
      <c r="I946" s="171">
        <f>'12. Travel -Direct Delivery'!G58</f>
        <v>0</v>
      </c>
      <c r="J946" s="547">
        <f>'12. Travel -Direct Delivery'!H58</f>
        <v>0</v>
      </c>
      <c r="K946" s="172">
        <f>'12. Travel -Direct Delivery'!I58</f>
        <v>0</v>
      </c>
      <c r="L946" s="172">
        <f>'12. Travel -Direct Delivery'!J58</f>
        <v>0</v>
      </c>
      <c r="M946" s="172">
        <f>'12. Travel -Direct Delivery'!K58</f>
        <v>0</v>
      </c>
      <c r="N946" s="172">
        <f>'12. Travel -Direct Delivery'!L58</f>
        <v>0</v>
      </c>
      <c r="O946" s="489"/>
      <c r="P946" s="490"/>
    </row>
    <row r="947" spans="2:16" s="147" customFormat="1" hidden="1" x14ac:dyDescent="0.2">
      <c r="B947" s="479">
        <f>'12. Travel -Direct Delivery'!M59</f>
        <v>0</v>
      </c>
      <c r="C947" s="171">
        <f>'12. Travel -Direct Delivery'!A59</f>
        <v>0</v>
      </c>
      <c r="D947" s="171">
        <f>'12. Travel -Direct Delivery'!B59</f>
        <v>0</v>
      </c>
      <c r="E947" s="171">
        <f>'12. Travel -Direct Delivery'!C59</f>
        <v>0</v>
      </c>
      <c r="F947" s="171">
        <f>'12. Travel -Direct Delivery'!D59</f>
        <v>0</v>
      </c>
      <c r="G947" s="173">
        <f>'12. Travel -Direct Delivery'!E59</f>
        <v>0</v>
      </c>
      <c r="H947" s="530">
        <f>'12. Travel -Direct Delivery'!F59</f>
        <v>0</v>
      </c>
      <c r="I947" s="171">
        <f>'12. Travel -Direct Delivery'!G59</f>
        <v>0</v>
      </c>
      <c r="J947" s="547">
        <f>'12. Travel -Direct Delivery'!H59</f>
        <v>0</v>
      </c>
      <c r="K947" s="172">
        <f>'12. Travel -Direct Delivery'!I59</f>
        <v>0</v>
      </c>
      <c r="L947" s="172">
        <f>'12. Travel -Direct Delivery'!J59</f>
        <v>0</v>
      </c>
      <c r="M947" s="172">
        <f>'12. Travel -Direct Delivery'!K59</f>
        <v>0</v>
      </c>
      <c r="N947" s="172">
        <f>'12. Travel -Direct Delivery'!L59</f>
        <v>0</v>
      </c>
      <c r="O947" s="489"/>
      <c r="P947" s="490"/>
    </row>
    <row r="948" spans="2:16" s="147" customFormat="1" hidden="1" x14ac:dyDescent="0.2">
      <c r="B948" s="479">
        <f>'12. Travel -Direct Delivery'!M60</f>
        <v>0</v>
      </c>
      <c r="C948" s="171">
        <f>'12. Travel -Direct Delivery'!A60</f>
        <v>0</v>
      </c>
      <c r="D948" s="171">
        <f>'12. Travel -Direct Delivery'!B60</f>
        <v>0</v>
      </c>
      <c r="E948" s="171">
        <f>'12. Travel -Direct Delivery'!C60</f>
        <v>0</v>
      </c>
      <c r="F948" s="171">
        <f>'12. Travel -Direct Delivery'!D60</f>
        <v>0</v>
      </c>
      <c r="G948" s="173">
        <f>'12. Travel -Direct Delivery'!E60</f>
        <v>0</v>
      </c>
      <c r="H948" s="530">
        <f>'12. Travel -Direct Delivery'!F60</f>
        <v>0</v>
      </c>
      <c r="I948" s="171">
        <f>'12. Travel -Direct Delivery'!G60</f>
        <v>0</v>
      </c>
      <c r="J948" s="547">
        <f>'12. Travel -Direct Delivery'!H60</f>
        <v>0</v>
      </c>
      <c r="K948" s="172">
        <f>'12. Travel -Direct Delivery'!I60</f>
        <v>0</v>
      </c>
      <c r="L948" s="172">
        <f>'12. Travel -Direct Delivery'!J60</f>
        <v>0</v>
      </c>
      <c r="M948" s="172">
        <f>'12. Travel -Direct Delivery'!K60</f>
        <v>0</v>
      </c>
      <c r="N948" s="172">
        <f>'12. Travel -Direct Delivery'!L60</f>
        <v>0</v>
      </c>
      <c r="O948" s="494"/>
      <c r="P948" s="495"/>
    </row>
    <row r="949" spans="2:16" s="147" customFormat="1" hidden="1" x14ac:dyDescent="0.2">
      <c r="B949" s="479">
        <f>'12. Travel -Direct Delivery'!M61</f>
        <v>0</v>
      </c>
      <c r="C949" s="171">
        <f>'12. Travel -Direct Delivery'!A61</f>
        <v>0</v>
      </c>
      <c r="D949" s="171">
        <f>'12. Travel -Direct Delivery'!B61</f>
        <v>0</v>
      </c>
      <c r="E949" s="171">
        <f>'12. Travel -Direct Delivery'!C61</f>
        <v>0</v>
      </c>
      <c r="F949" s="171">
        <f>'12. Travel -Direct Delivery'!D61</f>
        <v>0</v>
      </c>
      <c r="G949" s="173" t="str">
        <f>'12. Travel -Direct Delivery'!E61</f>
        <v xml:space="preserve"> </v>
      </c>
      <c r="H949" s="530" t="str">
        <f>'12. Travel -Direct Delivery'!F61</f>
        <v xml:space="preserve"> </v>
      </c>
      <c r="I949" s="171">
        <f>'12. Travel -Direct Delivery'!G61</f>
        <v>0</v>
      </c>
      <c r="J949" s="547">
        <f>'12. Travel -Direct Delivery'!H61</f>
        <v>0</v>
      </c>
      <c r="K949" s="172">
        <f>'12. Travel -Direct Delivery'!I61</f>
        <v>0</v>
      </c>
      <c r="L949" s="172">
        <f>'12. Travel -Direct Delivery'!J61</f>
        <v>0</v>
      </c>
      <c r="M949" s="172">
        <f>'12. Travel -Direct Delivery'!K61</f>
        <v>0</v>
      </c>
      <c r="N949" s="172">
        <f>'12. Travel -Direct Delivery'!L61</f>
        <v>0</v>
      </c>
      <c r="O949" s="489"/>
      <c r="P949" s="490"/>
    </row>
    <row r="950" spans="2:16" s="147" customFormat="1" ht="76.5" hidden="1" x14ac:dyDescent="0.2">
      <c r="B950" s="479">
        <f>'12. Travel -Direct Delivery'!M62</f>
        <v>0</v>
      </c>
      <c r="C950" s="171" t="str">
        <f>'12. Travel -Direct Delivery'!A62</f>
        <v xml:space="preserve">To add a row, first unprotect the worksheet using the function in the "Review" tab. Select the last row in the table. </v>
      </c>
      <c r="D950" s="171">
        <f>'12. Travel -Direct Delivery'!B62</f>
        <v>0</v>
      </c>
      <c r="E950" s="171">
        <f>'12. Travel -Direct Delivery'!C62</f>
        <v>0</v>
      </c>
      <c r="F950" s="171">
        <f>'12. Travel -Direct Delivery'!D62</f>
        <v>0</v>
      </c>
      <c r="G950" s="173">
        <f>'12. Travel -Direct Delivery'!E62</f>
        <v>0</v>
      </c>
      <c r="H950" s="530">
        <f>'12. Travel -Direct Delivery'!F62</f>
        <v>0</v>
      </c>
      <c r="I950" s="171">
        <f>'12. Travel -Direct Delivery'!G62</f>
        <v>0</v>
      </c>
      <c r="J950" s="547">
        <f>'12. Travel -Direct Delivery'!H62</f>
        <v>0</v>
      </c>
      <c r="K950" s="172">
        <f>'12. Travel -Direct Delivery'!I62</f>
        <v>0</v>
      </c>
      <c r="L950" s="172">
        <f>'12. Travel -Direct Delivery'!J62</f>
        <v>0</v>
      </c>
      <c r="M950" s="172">
        <f>'12. Travel -Direct Delivery'!K62</f>
        <v>0</v>
      </c>
      <c r="N950" s="172">
        <f>'12. Travel -Direct Delivery'!L62</f>
        <v>0</v>
      </c>
      <c r="O950" s="491"/>
      <c r="P950" s="492"/>
    </row>
    <row r="951" spans="2:16" s="147" customFormat="1" ht="51" hidden="1" x14ac:dyDescent="0.2">
      <c r="B951" s="479">
        <f>'12. Travel -Direct Delivery'!M63</f>
        <v>0</v>
      </c>
      <c r="C951" s="171" t="str">
        <f>'12. Travel -Direct Delivery'!A63</f>
        <v xml:space="preserve">Go to the "Home" tab and use the "Insert" dropdown menu to "Insert Sheet Rows". </v>
      </c>
      <c r="D951" s="171">
        <f>'12. Travel -Direct Delivery'!B63</f>
        <v>0</v>
      </c>
      <c r="E951" s="171">
        <f>'12. Travel -Direct Delivery'!C63</f>
        <v>0</v>
      </c>
      <c r="F951" s="171">
        <f>'12. Travel -Direct Delivery'!D63</f>
        <v>0</v>
      </c>
      <c r="G951" s="173">
        <f>'12. Travel -Direct Delivery'!E63</f>
        <v>0</v>
      </c>
      <c r="H951" s="530">
        <f>'12. Travel -Direct Delivery'!F63</f>
        <v>0</v>
      </c>
      <c r="I951" s="171">
        <f>'12. Travel -Direct Delivery'!G63</f>
        <v>0</v>
      </c>
      <c r="J951" s="547">
        <f>'12. Travel -Direct Delivery'!H63</f>
        <v>0</v>
      </c>
      <c r="K951" s="172">
        <f>'12. Travel -Direct Delivery'!I63</f>
        <v>0</v>
      </c>
      <c r="L951" s="172">
        <f>'12. Travel -Direct Delivery'!J63</f>
        <v>0</v>
      </c>
      <c r="M951" s="172">
        <f>'12. Travel -Direct Delivery'!K63</f>
        <v>0</v>
      </c>
      <c r="N951" s="172">
        <f>'12. Travel -Direct Delivery'!L63</f>
        <v>0</v>
      </c>
      <c r="O951" s="494">
        <v>0</v>
      </c>
      <c r="P951" s="495"/>
    </row>
    <row r="952" spans="2:16" s="147" customFormat="1" ht="38.25" hidden="1" x14ac:dyDescent="0.2">
      <c r="B952" s="479">
        <f>'12. Travel -Direct Delivery'!M64</f>
        <v>0</v>
      </c>
      <c r="C952" s="171" t="str">
        <f>'12. Travel -Direct Delivery'!A64</f>
        <v xml:space="preserve">Ensure that  formula in column L is copied into the new row. </v>
      </c>
      <c r="D952" s="171">
        <f>'12. Travel -Direct Delivery'!B64</f>
        <v>0</v>
      </c>
      <c r="E952" s="171">
        <f>'12. Travel -Direct Delivery'!C64</f>
        <v>0</v>
      </c>
      <c r="F952" s="171">
        <f>'12. Travel -Direct Delivery'!D64</f>
        <v>0</v>
      </c>
      <c r="G952" s="173">
        <f>'12. Travel -Direct Delivery'!E64</f>
        <v>0</v>
      </c>
      <c r="H952" s="530">
        <f>'12. Travel -Direct Delivery'!F64</f>
        <v>0</v>
      </c>
      <c r="I952" s="171">
        <f>'12. Travel -Direct Delivery'!G64</f>
        <v>0</v>
      </c>
      <c r="J952" s="547">
        <f>'12. Travel -Direct Delivery'!H64</f>
        <v>0</v>
      </c>
      <c r="K952" s="172">
        <f>'12. Travel -Direct Delivery'!I64</f>
        <v>0</v>
      </c>
      <c r="L952" s="172">
        <f>'12. Travel -Direct Delivery'!J64</f>
        <v>0</v>
      </c>
      <c r="M952" s="172">
        <f>'12. Travel -Direct Delivery'!K64</f>
        <v>0</v>
      </c>
      <c r="N952" s="172">
        <f>'12. Travel -Direct Delivery'!L64</f>
        <v>0</v>
      </c>
      <c r="O952" s="489"/>
      <c r="P952" s="490"/>
    </row>
    <row r="953" spans="2:16" s="147" customFormat="1" ht="38.25" hidden="1" x14ac:dyDescent="0.2">
      <c r="B953" s="479">
        <f>'12. Travel -Direct Delivery'!M65</f>
        <v>0</v>
      </c>
      <c r="C953" s="171" t="str">
        <f>'12. Travel -Direct Delivery'!A65</f>
        <v xml:space="preserve">Protect the worksheet using the function in the "Review" tab. </v>
      </c>
      <c r="D953" s="171">
        <f>'12. Travel -Direct Delivery'!B65</f>
        <v>0</v>
      </c>
      <c r="E953" s="171">
        <f>'12. Travel -Direct Delivery'!C65</f>
        <v>0</v>
      </c>
      <c r="F953" s="171">
        <f>'12. Travel -Direct Delivery'!D65</f>
        <v>0</v>
      </c>
      <c r="G953" s="173">
        <f>'12. Travel -Direct Delivery'!E65</f>
        <v>0</v>
      </c>
      <c r="H953" s="530">
        <f>'12. Travel -Direct Delivery'!F65</f>
        <v>0</v>
      </c>
      <c r="I953" s="171">
        <f>'12. Travel -Direct Delivery'!G65</f>
        <v>0</v>
      </c>
      <c r="J953" s="547">
        <f>'12. Travel -Direct Delivery'!H65</f>
        <v>0</v>
      </c>
      <c r="K953" s="172">
        <f>'12. Travel -Direct Delivery'!I65</f>
        <v>0</v>
      </c>
      <c r="L953" s="172">
        <f>'12. Travel -Direct Delivery'!J65</f>
        <v>0</v>
      </c>
      <c r="M953" s="172">
        <f>'12. Travel -Direct Delivery'!K65</f>
        <v>0</v>
      </c>
      <c r="N953" s="172">
        <f>'12. Travel -Direct Delivery'!L65</f>
        <v>0</v>
      </c>
      <c r="O953" s="491"/>
      <c r="P953" s="492"/>
    </row>
    <row r="954" spans="2:16" s="147" customFormat="1" hidden="1" x14ac:dyDescent="0.2">
      <c r="B954" s="479">
        <f>'12. Travel -Direct Delivery'!M66</f>
        <v>0</v>
      </c>
      <c r="C954" s="171">
        <f>'12. Travel -Direct Delivery'!A66</f>
        <v>0</v>
      </c>
      <c r="D954" s="171">
        <f>'12. Travel -Direct Delivery'!B66</f>
        <v>0</v>
      </c>
      <c r="E954" s="171">
        <f>'12. Travel -Direct Delivery'!C66</f>
        <v>0</v>
      </c>
      <c r="F954" s="171">
        <f>'12. Travel -Direct Delivery'!D66</f>
        <v>0</v>
      </c>
      <c r="G954" s="173">
        <f>'12. Travel -Direct Delivery'!E66</f>
        <v>0</v>
      </c>
      <c r="H954" s="530">
        <f>'12. Travel -Direct Delivery'!F66</f>
        <v>0</v>
      </c>
      <c r="I954" s="171">
        <f>'12. Travel -Direct Delivery'!G66</f>
        <v>0</v>
      </c>
      <c r="J954" s="547">
        <f>'12. Travel -Direct Delivery'!H66</f>
        <v>0</v>
      </c>
      <c r="K954" s="172">
        <f>'12. Travel -Direct Delivery'!I66</f>
        <v>0</v>
      </c>
      <c r="L954" s="172">
        <f>'12. Travel -Direct Delivery'!J66</f>
        <v>0</v>
      </c>
      <c r="M954" s="172">
        <f>'12. Travel -Direct Delivery'!K66</f>
        <v>0</v>
      </c>
      <c r="N954" s="172">
        <f>'12. Travel -Direct Delivery'!L66</f>
        <v>0</v>
      </c>
      <c r="O954" s="489"/>
      <c r="P954" s="490"/>
    </row>
    <row r="955" spans="2:16" s="147" customFormat="1" hidden="1" x14ac:dyDescent="0.2">
      <c r="B955" s="479">
        <f>'12. Travel -Direct Delivery'!M67</f>
        <v>0</v>
      </c>
      <c r="C955" s="171">
        <f>'12. Travel -Direct Delivery'!A67</f>
        <v>0</v>
      </c>
      <c r="D955" s="171">
        <f>'12. Travel -Direct Delivery'!B67</f>
        <v>0</v>
      </c>
      <c r="E955" s="171">
        <f>'12. Travel -Direct Delivery'!C67</f>
        <v>0</v>
      </c>
      <c r="F955" s="171">
        <f>'12. Travel -Direct Delivery'!D67</f>
        <v>0</v>
      </c>
      <c r="G955" s="173">
        <f>'12. Travel -Direct Delivery'!E67</f>
        <v>0</v>
      </c>
      <c r="H955" s="530">
        <f>'12. Travel -Direct Delivery'!F67</f>
        <v>0</v>
      </c>
      <c r="I955" s="171">
        <f>'12. Travel -Direct Delivery'!G67</f>
        <v>0</v>
      </c>
      <c r="J955" s="547">
        <f>'12. Travel -Direct Delivery'!H67</f>
        <v>0</v>
      </c>
      <c r="K955" s="172">
        <f>'12. Travel -Direct Delivery'!I67</f>
        <v>0</v>
      </c>
      <c r="L955" s="172">
        <f>'12. Travel -Direct Delivery'!J67</f>
        <v>0</v>
      </c>
      <c r="M955" s="172">
        <f>'12. Travel -Direct Delivery'!K67</f>
        <v>0</v>
      </c>
      <c r="N955" s="172">
        <f>'12. Travel -Direct Delivery'!L67</f>
        <v>0</v>
      </c>
      <c r="O955" s="489"/>
      <c r="P955" s="490"/>
    </row>
    <row r="956" spans="2:16" s="147" customFormat="1" hidden="1" x14ac:dyDescent="0.2">
      <c r="B956" s="479">
        <f>'12. Travel -Direct Delivery'!M68</f>
        <v>0</v>
      </c>
      <c r="C956" s="171">
        <f>'12. Travel -Direct Delivery'!A68</f>
        <v>0</v>
      </c>
      <c r="D956" s="171">
        <f>'12. Travel -Direct Delivery'!B68</f>
        <v>0</v>
      </c>
      <c r="E956" s="171">
        <f>'12. Travel -Direct Delivery'!C68</f>
        <v>0</v>
      </c>
      <c r="F956" s="171">
        <f>'12. Travel -Direct Delivery'!D68</f>
        <v>0</v>
      </c>
      <c r="G956" s="173">
        <f>'12. Travel -Direct Delivery'!E68</f>
        <v>0</v>
      </c>
      <c r="H956" s="530">
        <f>'12. Travel -Direct Delivery'!F68</f>
        <v>0</v>
      </c>
      <c r="I956" s="171">
        <f>'12. Travel -Direct Delivery'!G68</f>
        <v>0</v>
      </c>
      <c r="J956" s="547">
        <f>'12. Travel -Direct Delivery'!H68</f>
        <v>0</v>
      </c>
      <c r="K956" s="172">
        <f>'12. Travel -Direct Delivery'!I68</f>
        <v>0</v>
      </c>
      <c r="L956" s="172">
        <f>'12. Travel -Direct Delivery'!J68</f>
        <v>0</v>
      </c>
      <c r="M956" s="172">
        <f>'12. Travel -Direct Delivery'!K68</f>
        <v>0</v>
      </c>
      <c r="N956" s="172">
        <f>'12. Travel -Direct Delivery'!L68</f>
        <v>0</v>
      </c>
      <c r="O956" s="489"/>
      <c r="P956" s="490"/>
    </row>
    <row r="957" spans="2:16" s="147" customFormat="1" hidden="1" x14ac:dyDescent="0.2">
      <c r="B957" s="479">
        <f>'12. Travel -Direct Delivery'!M69</f>
        <v>0</v>
      </c>
      <c r="C957" s="171">
        <f>'12. Travel -Direct Delivery'!A69</f>
        <v>0</v>
      </c>
      <c r="D957" s="171">
        <f>'12. Travel -Direct Delivery'!B69</f>
        <v>0</v>
      </c>
      <c r="E957" s="171">
        <f>'12. Travel -Direct Delivery'!C69</f>
        <v>0</v>
      </c>
      <c r="F957" s="171">
        <f>'12. Travel -Direct Delivery'!D69</f>
        <v>0</v>
      </c>
      <c r="G957" s="173">
        <f>'12. Travel -Direct Delivery'!E69</f>
        <v>0</v>
      </c>
      <c r="H957" s="530">
        <f>'12. Travel -Direct Delivery'!F69</f>
        <v>0</v>
      </c>
      <c r="I957" s="171">
        <f>'12. Travel -Direct Delivery'!G69</f>
        <v>0</v>
      </c>
      <c r="J957" s="547">
        <f>'12. Travel -Direct Delivery'!H69</f>
        <v>0</v>
      </c>
      <c r="K957" s="172">
        <f>'12. Travel -Direct Delivery'!I69</f>
        <v>0</v>
      </c>
      <c r="L957" s="172">
        <f>'12. Travel -Direct Delivery'!J69</f>
        <v>0</v>
      </c>
      <c r="M957" s="172">
        <f>'12. Travel -Direct Delivery'!K69</f>
        <v>0</v>
      </c>
      <c r="N957" s="172">
        <f>'12. Travel -Direct Delivery'!L69</f>
        <v>0</v>
      </c>
      <c r="O957" s="489"/>
      <c r="P957" s="490"/>
    </row>
    <row r="958" spans="2:16" s="476" customFormat="1" hidden="1" x14ac:dyDescent="0.2">
      <c r="B958" s="479">
        <f>'12. Travel -Direct Delivery'!M70</f>
        <v>0</v>
      </c>
      <c r="C958" s="171">
        <f>'12. Travel -Direct Delivery'!A70</f>
        <v>0</v>
      </c>
      <c r="D958" s="171">
        <f>'12. Travel -Direct Delivery'!B70</f>
        <v>0</v>
      </c>
      <c r="E958" s="171">
        <f>'12. Travel -Direct Delivery'!C70</f>
        <v>0</v>
      </c>
      <c r="F958" s="171">
        <f>'12. Travel -Direct Delivery'!D70</f>
        <v>0</v>
      </c>
      <c r="G958" s="173">
        <f>'12. Travel -Direct Delivery'!E70</f>
        <v>0</v>
      </c>
      <c r="H958" s="530">
        <f>'12. Travel -Direct Delivery'!F70</f>
        <v>0</v>
      </c>
      <c r="I958" s="171">
        <f>'12. Travel -Direct Delivery'!G70</f>
        <v>0</v>
      </c>
      <c r="J958" s="547">
        <f>'12. Travel -Direct Delivery'!H70</f>
        <v>0</v>
      </c>
      <c r="K958" s="172">
        <f>'12. Travel -Direct Delivery'!I70</f>
        <v>0</v>
      </c>
      <c r="L958" s="172">
        <f>'12. Travel -Direct Delivery'!J70</f>
        <v>0</v>
      </c>
      <c r="M958" s="172">
        <f>'12. Travel -Direct Delivery'!K70</f>
        <v>0</v>
      </c>
      <c r="N958" s="172">
        <f>'12. Travel -Direct Delivery'!L70</f>
        <v>0</v>
      </c>
      <c r="O958" s="489"/>
      <c r="P958" s="490"/>
    </row>
    <row r="959" spans="2:16" s="476" customFormat="1" hidden="1" x14ac:dyDescent="0.2">
      <c r="B959" s="479">
        <f>'12. Travel -Direct Delivery'!M71</f>
        <v>0</v>
      </c>
      <c r="C959" s="171">
        <f>'12. Travel -Direct Delivery'!A71</f>
        <v>0</v>
      </c>
      <c r="D959" s="171">
        <f>'12. Travel -Direct Delivery'!B71</f>
        <v>0</v>
      </c>
      <c r="E959" s="171">
        <f>'12. Travel -Direct Delivery'!C71</f>
        <v>0</v>
      </c>
      <c r="F959" s="171">
        <f>'12. Travel -Direct Delivery'!D71</f>
        <v>0</v>
      </c>
      <c r="G959" s="173">
        <f>'12. Travel -Direct Delivery'!E71</f>
        <v>0</v>
      </c>
      <c r="H959" s="530">
        <f>'12. Travel -Direct Delivery'!F71</f>
        <v>0</v>
      </c>
      <c r="I959" s="171">
        <f>'12. Travel -Direct Delivery'!G71</f>
        <v>0</v>
      </c>
      <c r="J959" s="547">
        <f>'12. Travel -Direct Delivery'!H71</f>
        <v>0</v>
      </c>
      <c r="K959" s="172">
        <f>'12. Travel -Direct Delivery'!I71</f>
        <v>0</v>
      </c>
      <c r="L959" s="172">
        <f>'12. Travel -Direct Delivery'!J71</f>
        <v>0</v>
      </c>
      <c r="M959" s="172">
        <f>'12. Travel -Direct Delivery'!K71</f>
        <v>0</v>
      </c>
      <c r="N959" s="172">
        <f>'12. Travel -Direct Delivery'!L71</f>
        <v>0</v>
      </c>
      <c r="O959" s="489"/>
      <c r="P959" s="490"/>
    </row>
    <row r="960" spans="2:16" s="476" customFormat="1" hidden="1" x14ac:dyDescent="0.2">
      <c r="B960" s="479">
        <f>'12. Travel -Direct Delivery'!M72</f>
        <v>0</v>
      </c>
      <c r="C960" s="171">
        <f>'12. Travel -Direct Delivery'!A72</f>
        <v>0</v>
      </c>
      <c r="D960" s="171">
        <f>'12. Travel -Direct Delivery'!B72</f>
        <v>0</v>
      </c>
      <c r="E960" s="171">
        <f>'12. Travel -Direct Delivery'!C72</f>
        <v>0</v>
      </c>
      <c r="F960" s="171">
        <f>'12. Travel -Direct Delivery'!D72</f>
        <v>0</v>
      </c>
      <c r="G960" s="173">
        <f>'12. Travel -Direct Delivery'!E72</f>
        <v>0</v>
      </c>
      <c r="H960" s="530">
        <f>'12. Travel -Direct Delivery'!F72</f>
        <v>0</v>
      </c>
      <c r="I960" s="171">
        <f>'12. Travel -Direct Delivery'!G72</f>
        <v>0</v>
      </c>
      <c r="J960" s="547">
        <f>'12. Travel -Direct Delivery'!H72</f>
        <v>0</v>
      </c>
      <c r="K960" s="172">
        <f>'12. Travel -Direct Delivery'!I72</f>
        <v>0</v>
      </c>
      <c r="L960" s="172">
        <f>'12. Travel -Direct Delivery'!J72</f>
        <v>0</v>
      </c>
      <c r="M960" s="172">
        <f>'12. Travel -Direct Delivery'!K72</f>
        <v>0</v>
      </c>
      <c r="N960" s="172">
        <f>'12. Travel -Direct Delivery'!L72</f>
        <v>0</v>
      </c>
      <c r="O960" s="489"/>
      <c r="P960" s="490"/>
    </row>
    <row r="961" spans="2:16" s="156" customFormat="1" hidden="1" x14ac:dyDescent="0.2">
      <c r="B961" s="479">
        <f>'12. Travel -Direct Delivery'!M73</f>
        <v>0</v>
      </c>
      <c r="C961" s="171">
        <f>'12. Travel -Direct Delivery'!A73</f>
        <v>0</v>
      </c>
      <c r="D961" s="171">
        <f>'12. Travel -Direct Delivery'!B73</f>
        <v>0</v>
      </c>
      <c r="E961" s="171">
        <f>'12. Travel -Direct Delivery'!C73</f>
        <v>0</v>
      </c>
      <c r="F961" s="171">
        <f>'12. Travel -Direct Delivery'!D73</f>
        <v>0</v>
      </c>
      <c r="G961" s="173">
        <f>'12. Travel -Direct Delivery'!E73</f>
        <v>0</v>
      </c>
      <c r="H961" s="530">
        <f>'12. Travel -Direct Delivery'!F73</f>
        <v>0</v>
      </c>
      <c r="I961" s="171">
        <f>'12. Travel -Direct Delivery'!G73</f>
        <v>0</v>
      </c>
      <c r="J961" s="547">
        <f>'12. Travel -Direct Delivery'!H73</f>
        <v>0</v>
      </c>
      <c r="K961" s="172">
        <f>'12. Travel -Direct Delivery'!I73</f>
        <v>0</v>
      </c>
      <c r="L961" s="172">
        <f>'12. Travel -Direct Delivery'!J73</f>
        <v>0</v>
      </c>
      <c r="M961" s="172">
        <f>'12. Travel -Direct Delivery'!K73</f>
        <v>0</v>
      </c>
      <c r="N961" s="172">
        <f>'12. Travel -Direct Delivery'!L73</f>
        <v>0</v>
      </c>
      <c r="O961" s="489"/>
      <c r="P961" s="490"/>
    </row>
    <row r="962" spans="2:16" s="147" customFormat="1" hidden="1" x14ac:dyDescent="0.2">
      <c r="B962" s="479">
        <f>'12. Travel -Direct Delivery'!M74</f>
        <v>0</v>
      </c>
      <c r="C962" s="171">
        <f>'12. Travel -Direct Delivery'!A74</f>
        <v>0</v>
      </c>
      <c r="D962" s="171">
        <f>'12. Travel -Direct Delivery'!B74</f>
        <v>0</v>
      </c>
      <c r="E962" s="171">
        <f>'12. Travel -Direct Delivery'!C74</f>
        <v>0</v>
      </c>
      <c r="F962" s="171">
        <f>'12. Travel -Direct Delivery'!D74</f>
        <v>0</v>
      </c>
      <c r="G962" s="173">
        <f>'12. Travel -Direct Delivery'!E74</f>
        <v>0</v>
      </c>
      <c r="H962" s="530">
        <f>'12. Travel -Direct Delivery'!F74</f>
        <v>0</v>
      </c>
      <c r="I962" s="171">
        <f>'12. Travel -Direct Delivery'!G74</f>
        <v>0</v>
      </c>
      <c r="J962" s="547">
        <f>'12. Travel -Direct Delivery'!H74</f>
        <v>0</v>
      </c>
      <c r="K962" s="172">
        <f>'12. Travel -Direct Delivery'!I74</f>
        <v>0</v>
      </c>
      <c r="L962" s="172">
        <f>'12. Travel -Direct Delivery'!J74</f>
        <v>0</v>
      </c>
      <c r="M962" s="172">
        <f>'12. Travel -Direct Delivery'!K74</f>
        <v>0</v>
      </c>
      <c r="N962" s="172">
        <f>'12. Travel -Direct Delivery'!L74</f>
        <v>0</v>
      </c>
      <c r="O962" s="489"/>
      <c r="P962" s="490"/>
    </row>
    <row r="963" spans="2:16" s="147" customFormat="1" hidden="1" x14ac:dyDescent="0.2">
      <c r="B963" s="479">
        <f>'12. Travel -Direct Delivery'!M75</f>
        <v>0</v>
      </c>
      <c r="C963" s="171">
        <f>'12. Travel -Direct Delivery'!A75</f>
        <v>0</v>
      </c>
      <c r="D963" s="171">
        <f>'12. Travel -Direct Delivery'!B75</f>
        <v>0</v>
      </c>
      <c r="E963" s="171">
        <f>'12. Travel -Direct Delivery'!C75</f>
        <v>0</v>
      </c>
      <c r="F963" s="171">
        <f>'12. Travel -Direct Delivery'!D75</f>
        <v>0</v>
      </c>
      <c r="G963" s="173">
        <f>'12. Travel -Direct Delivery'!E75</f>
        <v>0</v>
      </c>
      <c r="H963" s="530">
        <f>'12. Travel -Direct Delivery'!F75</f>
        <v>0</v>
      </c>
      <c r="I963" s="171">
        <f>'12. Travel -Direct Delivery'!G75</f>
        <v>0</v>
      </c>
      <c r="J963" s="547">
        <f>'12. Travel -Direct Delivery'!H75</f>
        <v>0</v>
      </c>
      <c r="K963" s="172">
        <f>'12. Travel -Direct Delivery'!I75</f>
        <v>0</v>
      </c>
      <c r="L963" s="172">
        <f>'12. Travel -Direct Delivery'!J75</f>
        <v>0</v>
      </c>
      <c r="M963" s="172">
        <f>'12. Travel -Direct Delivery'!K75</f>
        <v>0</v>
      </c>
      <c r="N963" s="172">
        <f>'12. Travel -Direct Delivery'!L75</f>
        <v>0</v>
      </c>
      <c r="O963" s="489"/>
      <c r="P963" s="490"/>
    </row>
    <row r="964" spans="2:16" s="147" customFormat="1" hidden="1" x14ac:dyDescent="0.2">
      <c r="B964" s="479">
        <f>'12. Travel -Direct Delivery'!M76</f>
        <v>0</v>
      </c>
      <c r="C964" s="171">
        <f>'12. Travel -Direct Delivery'!A76</f>
        <v>0</v>
      </c>
      <c r="D964" s="171">
        <f>'12. Travel -Direct Delivery'!B76</f>
        <v>0</v>
      </c>
      <c r="E964" s="171">
        <f>'12. Travel -Direct Delivery'!C76</f>
        <v>0</v>
      </c>
      <c r="F964" s="171">
        <f>'12. Travel -Direct Delivery'!D76</f>
        <v>0</v>
      </c>
      <c r="G964" s="173">
        <f>'12. Travel -Direct Delivery'!E76</f>
        <v>0</v>
      </c>
      <c r="H964" s="530">
        <f>'12. Travel -Direct Delivery'!F76</f>
        <v>0</v>
      </c>
      <c r="I964" s="171">
        <f>'12. Travel -Direct Delivery'!G76</f>
        <v>0</v>
      </c>
      <c r="J964" s="547">
        <f>'12. Travel -Direct Delivery'!H76</f>
        <v>0</v>
      </c>
      <c r="K964" s="172">
        <f>'12. Travel -Direct Delivery'!I76</f>
        <v>0</v>
      </c>
      <c r="L964" s="172">
        <f>'12. Travel -Direct Delivery'!J76</f>
        <v>0</v>
      </c>
      <c r="M964" s="172">
        <f>'12. Travel -Direct Delivery'!K76</f>
        <v>0</v>
      </c>
      <c r="N964" s="172">
        <f>'12. Travel -Direct Delivery'!L76</f>
        <v>0</v>
      </c>
      <c r="O964" s="489"/>
      <c r="P964" s="490"/>
    </row>
    <row r="965" spans="2:16" s="147" customFormat="1" hidden="1" x14ac:dyDescent="0.2">
      <c r="B965" s="479">
        <f>'12. Travel -Direct Delivery'!M77</f>
        <v>0</v>
      </c>
      <c r="C965" s="171">
        <f>'12. Travel -Direct Delivery'!A77</f>
        <v>0</v>
      </c>
      <c r="D965" s="171">
        <f>'12. Travel -Direct Delivery'!B77</f>
        <v>0</v>
      </c>
      <c r="E965" s="171">
        <f>'12. Travel -Direct Delivery'!C77</f>
        <v>0</v>
      </c>
      <c r="F965" s="171">
        <f>'12. Travel -Direct Delivery'!D77</f>
        <v>0</v>
      </c>
      <c r="G965" s="173">
        <f>'12. Travel -Direct Delivery'!E77</f>
        <v>0</v>
      </c>
      <c r="H965" s="530">
        <f>'12. Travel -Direct Delivery'!F77</f>
        <v>0</v>
      </c>
      <c r="I965" s="171">
        <f>'12. Travel -Direct Delivery'!G77</f>
        <v>0</v>
      </c>
      <c r="J965" s="547">
        <f>'12. Travel -Direct Delivery'!H77</f>
        <v>0</v>
      </c>
      <c r="K965" s="172">
        <f>'12. Travel -Direct Delivery'!I77</f>
        <v>0</v>
      </c>
      <c r="L965" s="172">
        <f>'12. Travel -Direct Delivery'!J77</f>
        <v>0</v>
      </c>
      <c r="M965" s="172">
        <f>'12. Travel -Direct Delivery'!K77</f>
        <v>0</v>
      </c>
      <c r="N965" s="172">
        <f>'12. Travel -Direct Delivery'!L77</f>
        <v>0</v>
      </c>
      <c r="O965" s="489"/>
      <c r="P965" s="490"/>
    </row>
    <row r="966" spans="2:16" s="147" customFormat="1" hidden="1" x14ac:dyDescent="0.2">
      <c r="B966" s="479">
        <f>'12. Travel -Direct Delivery'!M78</f>
        <v>0</v>
      </c>
      <c r="C966" s="171">
        <f>'12. Travel -Direct Delivery'!A78</f>
        <v>0</v>
      </c>
      <c r="D966" s="171">
        <f>'12. Travel -Direct Delivery'!B78</f>
        <v>0</v>
      </c>
      <c r="E966" s="171">
        <f>'12. Travel -Direct Delivery'!C78</f>
        <v>0</v>
      </c>
      <c r="F966" s="171">
        <f>'12. Travel -Direct Delivery'!D78</f>
        <v>0</v>
      </c>
      <c r="G966" s="173">
        <f>'12. Travel -Direct Delivery'!E78</f>
        <v>0</v>
      </c>
      <c r="H966" s="530">
        <f>'12. Travel -Direct Delivery'!F78</f>
        <v>0</v>
      </c>
      <c r="I966" s="171">
        <f>'12. Travel -Direct Delivery'!G78</f>
        <v>0</v>
      </c>
      <c r="J966" s="547">
        <f>'12. Travel -Direct Delivery'!H78</f>
        <v>0</v>
      </c>
      <c r="K966" s="172">
        <f>'12. Travel -Direct Delivery'!I78</f>
        <v>0</v>
      </c>
      <c r="L966" s="172">
        <f>'12. Travel -Direct Delivery'!J78</f>
        <v>0</v>
      </c>
      <c r="M966" s="172">
        <f>'12. Travel -Direct Delivery'!K78</f>
        <v>0</v>
      </c>
      <c r="N966" s="172">
        <f>'12. Travel -Direct Delivery'!L78</f>
        <v>0</v>
      </c>
      <c r="O966" s="489"/>
      <c r="P966" s="490"/>
    </row>
    <row r="967" spans="2:16" s="147" customFormat="1" hidden="1" x14ac:dyDescent="0.2">
      <c r="B967" s="479">
        <f>'12. Travel -Direct Delivery'!M79</f>
        <v>0</v>
      </c>
      <c r="C967" s="171">
        <f>'12. Travel -Direct Delivery'!A79</f>
        <v>0</v>
      </c>
      <c r="D967" s="171">
        <f>'12. Travel -Direct Delivery'!B79</f>
        <v>0</v>
      </c>
      <c r="E967" s="171">
        <f>'12. Travel -Direct Delivery'!C79</f>
        <v>0</v>
      </c>
      <c r="F967" s="171">
        <f>'12. Travel -Direct Delivery'!D79</f>
        <v>0</v>
      </c>
      <c r="G967" s="173">
        <f>'12. Travel -Direct Delivery'!E79</f>
        <v>0</v>
      </c>
      <c r="H967" s="530">
        <f>'12. Travel -Direct Delivery'!F79</f>
        <v>0</v>
      </c>
      <c r="I967" s="171">
        <f>'12. Travel -Direct Delivery'!G79</f>
        <v>0</v>
      </c>
      <c r="J967" s="547">
        <f>'12. Travel -Direct Delivery'!H79</f>
        <v>0</v>
      </c>
      <c r="K967" s="172">
        <f>'12. Travel -Direct Delivery'!I79</f>
        <v>0</v>
      </c>
      <c r="L967" s="172">
        <f>'12. Travel -Direct Delivery'!J79</f>
        <v>0</v>
      </c>
      <c r="M967" s="172">
        <f>'12. Travel -Direct Delivery'!K79</f>
        <v>0</v>
      </c>
      <c r="N967" s="172">
        <f>'12. Travel -Direct Delivery'!L79</f>
        <v>0</v>
      </c>
      <c r="O967" s="489"/>
      <c r="P967" s="490"/>
    </row>
    <row r="968" spans="2:16" s="147" customFormat="1" hidden="1" x14ac:dyDescent="0.2">
      <c r="B968" s="479">
        <f>'12. Travel -Direct Delivery'!M80</f>
        <v>0</v>
      </c>
      <c r="C968" s="171">
        <f>'12. Travel -Direct Delivery'!A80</f>
        <v>0</v>
      </c>
      <c r="D968" s="171">
        <f>'12. Travel -Direct Delivery'!B80</f>
        <v>0</v>
      </c>
      <c r="E968" s="171">
        <f>'12. Travel -Direct Delivery'!C80</f>
        <v>0</v>
      </c>
      <c r="F968" s="171">
        <f>'12. Travel -Direct Delivery'!D80</f>
        <v>0</v>
      </c>
      <c r="G968" s="173">
        <f>'12. Travel -Direct Delivery'!E80</f>
        <v>0</v>
      </c>
      <c r="H968" s="530">
        <f>'12. Travel -Direct Delivery'!F80</f>
        <v>0</v>
      </c>
      <c r="I968" s="171">
        <f>'12. Travel -Direct Delivery'!G80</f>
        <v>0</v>
      </c>
      <c r="J968" s="547">
        <f>'12. Travel -Direct Delivery'!H80</f>
        <v>0</v>
      </c>
      <c r="K968" s="172">
        <f>'12. Travel -Direct Delivery'!I80</f>
        <v>0</v>
      </c>
      <c r="L968" s="172">
        <f>'12. Travel -Direct Delivery'!J80</f>
        <v>0</v>
      </c>
      <c r="M968" s="172">
        <f>'12. Travel -Direct Delivery'!K80</f>
        <v>0</v>
      </c>
      <c r="N968" s="172">
        <f>'12. Travel -Direct Delivery'!L80</f>
        <v>0</v>
      </c>
      <c r="O968" s="489"/>
      <c r="P968" s="490"/>
    </row>
    <row r="969" spans="2:16" s="147" customFormat="1" hidden="1" x14ac:dyDescent="0.2">
      <c r="B969" s="479">
        <f>'12. Travel -Direct Delivery'!M81</f>
        <v>0</v>
      </c>
      <c r="C969" s="171">
        <f>'12. Travel -Direct Delivery'!A81</f>
        <v>0</v>
      </c>
      <c r="D969" s="171">
        <f>'12. Travel -Direct Delivery'!B81</f>
        <v>0</v>
      </c>
      <c r="E969" s="171">
        <f>'12. Travel -Direct Delivery'!C81</f>
        <v>0</v>
      </c>
      <c r="F969" s="171">
        <f>'12. Travel -Direct Delivery'!D81</f>
        <v>0</v>
      </c>
      <c r="G969" s="173">
        <f>'12. Travel -Direct Delivery'!E81</f>
        <v>0</v>
      </c>
      <c r="H969" s="530">
        <f>'12. Travel -Direct Delivery'!F81</f>
        <v>0</v>
      </c>
      <c r="I969" s="171">
        <f>'12. Travel -Direct Delivery'!G81</f>
        <v>0</v>
      </c>
      <c r="J969" s="547">
        <f>'12. Travel -Direct Delivery'!H81</f>
        <v>0</v>
      </c>
      <c r="K969" s="172">
        <f>'12. Travel -Direct Delivery'!I81</f>
        <v>0</v>
      </c>
      <c r="L969" s="172">
        <f>'12. Travel -Direct Delivery'!J81</f>
        <v>0</v>
      </c>
      <c r="M969" s="172">
        <f>'12. Travel -Direct Delivery'!K81</f>
        <v>0</v>
      </c>
      <c r="N969" s="172">
        <f>'12. Travel -Direct Delivery'!L81</f>
        <v>0</v>
      </c>
      <c r="O969" s="489"/>
      <c r="P969" s="490"/>
    </row>
    <row r="970" spans="2:16" s="147" customFormat="1" hidden="1" x14ac:dyDescent="0.2">
      <c r="B970" s="479">
        <f>'12. Travel -Direct Delivery'!M82</f>
        <v>0</v>
      </c>
      <c r="C970" s="171">
        <f>'12. Travel -Direct Delivery'!A82</f>
        <v>0</v>
      </c>
      <c r="D970" s="171">
        <f>'12. Travel -Direct Delivery'!B82</f>
        <v>0</v>
      </c>
      <c r="E970" s="171">
        <f>'12. Travel -Direct Delivery'!C82</f>
        <v>0</v>
      </c>
      <c r="F970" s="171">
        <f>'12. Travel -Direct Delivery'!D82</f>
        <v>0</v>
      </c>
      <c r="G970" s="173">
        <f>'12. Travel -Direct Delivery'!E82</f>
        <v>0</v>
      </c>
      <c r="H970" s="530">
        <f>'12. Travel -Direct Delivery'!F82</f>
        <v>0</v>
      </c>
      <c r="I970" s="171">
        <f>'12. Travel -Direct Delivery'!G82</f>
        <v>0</v>
      </c>
      <c r="J970" s="547">
        <f>'12. Travel -Direct Delivery'!H82</f>
        <v>0</v>
      </c>
      <c r="K970" s="172">
        <f>'12. Travel -Direct Delivery'!I82</f>
        <v>0</v>
      </c>
      <c r="L970" s="172">
        <f>'12. Travel -Direct Delivery'!J82</f>
        <v>0</v>
      </c>
      <c r="M970" s="172">
        <f>'12. Travel -Direct Delivery'!K82</f>
        <v>0</v>
      </c>
      <c r="N970" s="172">
        <f>'12. Travel -Direct Delivery'!L82</f>
        <v>0</v>
      </c>
      <c r="O970" s="489"/>
      <c r="P970" s="490"/>
    </row>
    <row r="971" spans="2:16" s="147" customFormat="1" hidden="1" x14ac:dyDescent="0.2">
      <c r="B971" s="479">
        <f>'12. Travel -Direct Delivery'!M83</f>
        <v>0</v>
      </c>
      <c r="C971" s="171">
        <f>'12. Travel -Direct Delivery'!A83</f>
        <v>0</v>
      </c>
      <c r="D971" s="171">
        <f>'12. Travel -Direct Delivery'!B83</f>
        <v>0</v>
      </c>
      <c r="E971" s="171">
        <f>'12. Travel -Direct Delivery'!C83</f>
        <v>0</v>
      </c>
      <c r="F971" s="171">
        <f>'12. Travel -Direct Delivery'!D83</f>
        <v>0</v>
      </c>
      <c r="G971" s="173">
        <f>'12. Travel -Direct Delivery'!E83</f>
        <v>0</v>
      </c>
      <c r="H971" s="530">
        <f>'12. Travel -Direct Delivery'!F83</f>
        <v>0</v>
      </c>
      <c r="I971" s="171">
        <f>'12. Travel -Direct Delivery'!G83</f>
        <v>0</v>
      </c>
      <c r="J971" s="547">
        <f>'12. Travel -Direct Delivery'!H83</f>
        <v>0</v>
      </c>
      <c r="K971" s="172">
        <f>'12. Travel -Direct Delivery'!I83</f>
        <v>0</v>
      </c>
      <c r="L971" s="172">
        <f>'12. Travel -Direct Delivery'!J83</f>
        <v>0</v>
      </c>
      <c r="M971" s="172">
        <f>'12. Travel -Direct Delivery'!K83</f>
        <v>0</v>
      </c>
      <c r="N971" s="172">
        <f>'12. Travel -Direct Delivery'!L83</f>
        <v>0</v>
      </c>
      <c r="O971" s="489"/>
      <c r="P971" s="490"/>
    </row>
    <row r="972" spans="2:16" s="147" customFormat="1" hidden="1" x14ac:dyDescent="0.2">
      <c r="B972" s="479">
        <f>'12. Travel -Direct Delivery'!M84</f>
        <v>0</v>
      </c>
      <c r="C972" s="171">
        <f>'12. Travel -Direct Delivery'!A84</f>
        <v>0</v>
      </c>
      <c r="D972" s="171">
        <f>'12. Travel -Direct Delivery'!B84</f>
        <v>0</v>
      </c>
      <c r="E972" s="171">
        <f>'12. Travel -Direct Delivery'!C84</f>
        <v>0</v>
      </c>
      <c r="F972" s="171">
        <f>'12. Travel -Direct Delivery'!D84</f>
        <v>0</v>
      </c>
      <c r="G972" s="173">
        <f>'12. Travel -Direct Delivery'!E84</f>
        <v>0</v>
      </c>
      <c r="H972" s="530">
        <f>'12. Travel -Direct Delivery'!F84</f>
        <v>0</v>
      </c>
      <c r="I972" s="171">
        <f>'12. Travel -Direct Delivery'!G84</f>
        <v>0</v>
      </c>
      <c r="J972" s="547">
        <f>'12. Travel -Direct Delivery'!H84</f>
        <v>0</v>
      </c>
      <c r="K972" s="172">
        <f>'12. Travel -Direct Delivery'!I84</f>
        <v>0</v>
      </c>
      <c r="L972" s="172">
        <f>'12. Travel -Direct Delivery'!J84</f>
        <v>0</v>
      </c>
      <c r="M972" s="172">
        <f>'12. Travel -Direct Delivery'!K84</f>
        <v>0</v>
      </c>
      <c r="N972" s="172">
        <f>'12. Travel -Direct Delivery'!L84</f>
        <v>0</v>
      </c>
      <c r="O972" s="489"/>
      <c r="P972" s="490"/>
    </row>
    <row r="973" spans="2:16" s="147" customFormat="1" hidden="1" x14ac:dyDescent="0.2">
      <c r="B973" s="479">
        <f>'12. Travel -Direct Delivery'!M85</f>
        <v>0</v>
      </c>
      <c r="C973" s="171">
        <f>'12. Travel -Direct Delivery'!A85</f>
        <v>0</v>
      </c>
      <c r="D973" s="171">
        <f>'12. Travel -Direct Delivery'!B85</f>
        <v>0</v>
      </c>
      <c r="E973" s="171">
        <f>'12. Travel -Direct Delivery'!C85</f>
        <v>0</v>
      </c>
      <c r="F973" s="171">
        <f>'12. Travel -Direct Delivery'!D85</f>
        <v>0</v>
      </c>
      <c r="G973" s="173">
        <f>'12. Travel -Direct Delivery'!E85</f>
        <v>0</v>
      </c>
      <c r="H973" s="530">
        <f>'12. Travel -Direct Delivery'!F85</f>
        <v>0</v>
      </c>
      <c r="I973" s="171">
        <f>'12. Travel -Direct Delivery'!G85</f>
        <v>0</v>
      </c>
      <c r="J973" s="547">
        <f>'12. Travel -Direct Delivery'!H85</f>
        <v>0</v>
      </c>
      <c r="K973" s="172">
        <f>'12. Travel -Direct Delivery'!I85</f>
        <v>0</v>
      </c>
      <c r="L973" s="172">
        <f>'12. Travel -Direct Delivery'!J85</f>
        <v>0</v>
      </c>
      <c r="M973" s="172">
        <f>'12. Travel -Direct Delivery'!K85</f>
        <v>0</v>
      </c>
      <c r="N973" s="172">
        <f>'12. Travel -Direct Delivery'!L85</f>
        <v>0</v>
      </c>
      <c r="O973" s="489"/>
      <c r="P973" s="490"/>
    </row>
    <row r="974" spans="2:16" s="147" customFormat="1" hidden="1" x14ac:dyDescent="0.2">
      <c r="B974" s="479">
        <f>'12. Travel -Direct Delivery'!M86</f>
        <v>0</v>
      </c>
      <c r="C974" s="171">
        <f>'12. Travel -Direct Delivery'!A86</f>
        <v>0</v>
      </c>
      <c r="D974" s="171">
        <f>'12. Travel -Direct Delivery'!B86</f>
        <v>0</v>
      </c>
      <c r="E974" s="171">
        <f>'12. Travel -Direct Delivery'!C86</f>
        <v>0</v>
      </c>
      <c r="F974" s="171">
        <f>'12. Travel -Direct Delivery'!D86</f>
        <v>0</v>
      </c>
      <c r="G974" s="173">
        <f>'12. Travel -Direct Delivery'!E86</f>
        <v>0</v>
      </c>
      <c r="H974" s="530">
        <f>'12. Travel -Direct Delivery'!F86</f>
        <v>0</v>
      </c>
      <c r="I974" s="171">
        <f>'12. Travel -Direct Delivery'!G86</f>
        <v>0</v>
      </c>
      <c r="J974" s="547">
        <f>'12. Travel -Direct Delivery'!H86</f>
        <v>0</v>
      </c>
      <c r="K974" s="172">
        <f>'12. Travel -Direct Delivery'!I86</f>
        <v>0</v>
      </c>
      <c r="L974" s="172">
        <f>'12. Travel -Direct Delivery'!J86</f>
        <v>0</v>
      </c>
      <c r="M974" s="172">
        <f>'12. Travel -Direct Delivery'!K86</f>
        <v>0</v>
      </c>
      <c r="N974" s="172">
        <f>'12. Travel -Direct Delivery'!L86</f>
        <v>0</v>
      </c>
      <c r="O974" s="489"/>
      <c r="P974" s="490"/>
    </row>
    <row r="975" spans="2:16" s="147" customFormat="1" hidden="1" x14ac:dyDescent="0.2">
      <c r="B975" s="479">
        <f>'12. Travel -Direct Delivery'!M87</f>
        <v>0</v>
      </c>
      <c r="C975" s="171">
        <f>'12. Travel -Direct Delivery'!A87</f>
        <v>0</v>
      </c>
      <c r="D975" s="171">
        <f>'12. Travel -Direct Delivery'!B87</f>
        <v>0</v>
      </c>
      <c r="E975" s="171">
        <f>'12. Travel -Direct Delivery'!C87</f>
        <v>0</v>
      </c>
      <c r="F975" s="171">
        <f>'12. Travel -Direct Delivery'!D87</f>
        <v>0</v>
      </c>
      <c r="G975" s="173">
        <f>'12. Travel -Direct Delivery'!E87</f>
        <v>0</v>
      </c>
      <c r="H975" s="530">
        <f>'12. Travel -Direct Delivery'!F87</f>
        <v>0</v>
      </c>
      <c r="I975" s="171">
        <f>'12. Travel -Direct Delivery'!G87</f>
        <v>0</v>
      </c>
      <c r="J975" s="547">
        <f>'12. Travel -Direct Delivery'!H87</f>
        <v>0</v>
      </c>
      <c r="K975" s="172">
        <f>'12. Travel -Direct Delivery'!I87</f>
        <v>0</v>
      </c>
      <c r="L975" s="172">
        <f>'12. Travel -Direct Delivery'!J87</f>
        <v>0</v>
      </c>
      <c r="M975" s="172">
        <f>'12. Travel -Direct Delivery'!K87</f>
        <v>0</v>
      </c>
      <c r="N975" s="172">
        <f>'12. Travel -Direct Delivery'!L87</f>
        <v>0</v>
      </c>
      <c r="O975" s="489"/>
      <c r="P975" s="490"/>
    </row>
    <row r="976" spans="2:16" s="147" customFormat="1" hidden="1" x14ac:dyDescent="0.2">
      <c r="B976" s="479">
        <f>'12. Travel -Direct Delivery'!M88</f>
        <v>0</v>
      </c>
      <c r="C976" s="171">
        <f>'12. Travel -Direct Delivery'!A88</f>
        <v>0</v>
      </c>
      <c r="D976" s="171">
        <f>'12. Travel -Direct Delivery'!B88</f>
        <v>0</v>
      </c>
      <c r="E976" s="171">
        <f>'12. Travel -Direct Delivery'!C88</f>
        <v>0</v>
      </c>
      <c r="F976" s="171">
        <f>'12. Travel -Direct Delivery'!D88</f>
        <v>0</v>
      </c>
      <c r="G976" s="173">
        <f>'12. Travel -Direct Delivery'!E88</f>
        <v>0</v>
      </c>
      <c r="H976" s="530">
        <f>'12. Travel -Direct Delivery'!F88</f>
        <v>0</v>
      </c>
      <c r="I976" s="171">
        <f>'12. Travel -Direct Delivery'!G88</f>
        <v>0</v>
      </c>
      <c r="J976" s="547">
        <f>'12. Travel -Direct Delivery'!H88</f>
        <v>0</v>
      </c>
      <c r="K976" s="172">
        <f>'12. Travel -Direct Delivery'!I88</f>
        <v>0</v>
      </c>
      <c r="L976" s="172">
        <f>'12. Travel -Direct Delivery'!J88</f>
        <v>0</v>
      </c>
      <c r="M976" s="172">
        <f>'12. Travel -Direct Delivery'!K88</f>
        <v>0</v>
      </c>
      <c r="N976" s="172">
        <f>'12. Travel -Direct Delivery'!L88</f>
        <v>0</v>
      </c>
      <c r="O976" s="489"/>
      <c r="P976" s="490"/>
    </row>
    <row r="977" spans="2:16" s="147" customFormat="1" hidden="1" x14ac:dyDescent="0.2">
      <c r="B977" s="479">
        <f>'12. Travel -Direct Delivery'!M89</f>
        <v>0</v>
      </c>
      <c r="C977" s="171">
        <f>'12. Travel -Direct Delivery'!A89</f>
        <v>0</v>
      </c>
      <c r="D977" s="171">
        <f>'12. Travel -Direct Delivery'!B89</f>
        <v>0</v>
      </c>
      <c r="E977" s="171">
        <f>'12. Travel -Direct Delivery'!C89</f>
        <v>0</v>
      </c>
      <c r="F977" s="171">
        <f>'12. Travel -Direct Delivery'!D89</f>
        <v>0</v>
      </c>
      <c r="G977" s="173">
        <f>'12. Travel -Direct Delivery'!E89</f>
        <v>0</v>
      </c>
      <c r="H977" s="530">
        <f>'12. Travel -Direct Delivery'!F89</f>
        <v>0</v>
      </c>
      <c r="I977" s="171">
        <f>'12. Travel -Direct Delivery'!G89</f>
        <v>0</v>
      </c>
      <c r="J977" s="547">
        <f>'12. Travel -Direct Delivery'!H89</f>
        <v>0</v>
      </c>
      <c r="K977" s="172">
        <f>'12. Travel -Direct Delivery'!I89</f>
        <v>0</v>
      </c>
      <c r="L977" s="172">
        <f>'12. Travel -Direct Delivery'!J89</f>
        <v>0</v>
      </c>
      <c r="M977" s="172">
        <f>'12. Travel -Direct Delivery'!K89</f>
        <v>0</v>
      </c>
      <c r="N977" s="172">
        <f>'12. Travel -Direct Delivery'!L89</f>
        <v>0</v>
      </c>
      <c r="O977" s="489"/>
      <c r="P977" s="490"/>
    </row>
    <row r="978" spans="2:16" s="147" customFormat="1" hidden="1" x14ac:dyDescent="0.2">
      <c r="B978" s="479">
        <f>'12. Travel -Direct Delivery'!M90</f>
        <v>0</v>
      </c>
      <c r="C978" s="171">
        <f>'12. Travel -Direct Delivery'!A90</f>
        <v>0</v>
      </c>
      <c r="D978" s="171">
        <f>'12. Travel -Direct Delivery'!B90</f>
        <v>0</v>
      </c>
      <c r="E978" s="171">
        <f>'12. Travel -Direct Delivery'!C90</f>
        <v>0</v>
      </c>
      <c r="F978" s="171">
        <f>'12. Travel -Direct Delivery'!D90</f>
        <v>0</v>
      </c>
      <c r="G978" s="173">
        <f>'12. Travel -Direct Delivery'!E90</f>
        <v>0</v>
      </c>
      <c r="H978" s="530">
        <f>'12. Travel -Direct Delivery'!F90</f>
        <v>0</v>
      </c>
      <c r="I978" s="171">
        <f>'12. Travel -Direct Delivery'!G90</f>
        <v>0</v>
      </c>
      <c r="J978" s="547">
        <f>'12. Travel -Direct Delivery'!H90</f>
        <v>0</v>
      </c>
      <c r="K978" s="172">
        <f>'12. Travel -Direct Delivery'!I90</f>
        <v>0</v>
      </c>
      <c r="L978" s="172">
        <f>'12. Travel -Direct Delivery'!J90</f>
        <v>0</v>
      </c>
      <c r="M978" s="172">
        <f>'12. Travel -Direct Delivery'!K90</f>
        <v>0</v>
      </c>
      <c r="N978" s="172">
        <f>'12. Travel -Direct Delivery'!L90</f>
        <v>0</v>
      </c>
      <c r="O978" s="489"/>
      <c r="P978" s="490"/>
    </row>
    <row r="979" spans="2:16" s="147" customFormat="1" hidden="1" x14ac:dyDescent="0.2">
      <c r="B979" s="479">
        <f>'12. Travel -Direct Delivery'!M91</f>
        <v>0</v>
      </c>
      <c r="C979" s="171">
        <f>'12. Travel -Direct Delivery'!A91</f>
        <v>0</v>
      </c>
      <c r="D979" s="171">
        <f>'12. Travel -Direct Delivery'!B91</f>
        <v>0</v>
      </c>
      <c r="E979" s="171">
        <f>'12. Travel -Direct Delivery'!C91</f>
        <v>0</v>
      </c>
      <c r="F979" s="171">
        <f>'12. Travel -Direct Delivery'!D91</f>
        <v>0</v>
      </c>
      <c r="G979" s="173">
        <f>'12. Travel -Direct Delivery'!E91</f>
        <v>0</v>
      </c>
      <c r="H979" s="530">
        <f>'12. Travel -Direct Delivery'!F91</f>
        <v>0</v>
      </c>
      <c r="I979" s="171">
        <f>'12. Travel -Direct Delivery'!G91</f>
        <v>0</v>
      </c>
      <c r="J979" s="547">
        <f>'12. Travel -Direct Delivery'!H91</f>
        <v>0</v>
      </c>
      <c r="K979" s="172">
        <f>'12. Travel -Direct Delivery'!I91</f>
        <v>0</v>
      </c>
      <c r="L979" s="172">
        <f>'12. Travel -Direct Delivery'!J91</f>
        <v>0</v>
      </c>
      <c r="M979" s="172">
        <f>'12. Travel -Direct Delivery'!K91</f>
        <v>0</v>
      </c>
      <c r="N979" s="172">
        <f>'12. Travel -Direct Delivery'!L91</f>
        <v>0</v>
      </c>
      <c r="O979" s="489"/>
      <c r="P979" s="490"/>
    </row>
    <row r="980" spans="2:16" s="147" customFormat="1" hidden="1" x14ac:dyDescent="0.2">
      <c r="B980" s="479">
        <f>'12. Travel -Direct Delivery'!M92</f>
        <v>0</v>
      </c>
      <c r="C980" s="171">
        <f>'12. Travel -Direct Delivery'!A92</f>
        <v>0</v>
      </c>
      <c r="D980" s="171">
        <f>'12. Travel -Direct Delivery'!B92</f>
        <v>0</v>
      </c>
      <c r="E980" s="171">
        <f>'12. Travel -Direct Delivery'!C92</f>
        <v>0</v>
      </c>
      <c r="F980" s="171">
        <f>'12. Travel -Direct Delivery'!D92</f>
        <v>0</v>
      </c>
      <c r="G980" s="173">
        <f>'12. Travel -Direct Delivery'!E92</f>
        <v>0</v>
      </c>
      <c r="H980" s="530">
        <f>'12. Travel -Direct Delivery'!F92</f>
        <v>0</v>
      </c>
      <c r="I980" s="171">
        <f>'12. Travel -Direct Delivery'!G92</f>
        <v>0</v>
      </c>
      <c r="J980" s="547">
        <f>'12. Travel -Direct Delivery'!H92</f>
        <v>0</v>
      </c>
      <c r="K980" s="172">
        <f>'12. Travel -Direct Delivery'!I92</f>
        <v>0</v>
      </c>
      <c r="L980" s="172">
        <f>'12. Travel -Direct Delivery'!J92</f>
        <v>0</v>
      </c>
      <c r="M980" s="172">
        <f>'12. Travel -Direct Delivery'!K92</f>
        <v>0</v>
      </c>
      <c r="N980" s="172">
        <f>'12. Travel -Direct Delivery'!L92</f>
        <v>0</v>
      </c>
      <c r="O980" s="489"/>
      <c r="P980" s="490"/>
    </row>
    <row r="981" spans="2:16" s="147" customFormat="1" hidden="1" x14ac:dyDescent="0.2">
      <c r="B981" s="479">
        <f>'12. Travel -Direct Delivery'!M93</f>
        <v>0</v>
      </c>
      <c r="C981" s="171">
        <f>'12. Travel -Direct Delivery'!A93</f>
        <v>0</v>
      </c>
      <c r="D981" s="171">
        <f>'12. Travel -Direct Delivery'!B93</f>
        <v>0</v>
      </c>
      <c r="E981" s="171">
        <f>'12. Travel -Direct Delivery'!C93</f>
        <v>0</v>
      </c>
      <c r="F981" s="171">
        <f>'12. Travel -Direct Delivery'!D93</f>
        <v>0</v>
      </c>
      <c r="G981" s="173">
        <f>'12. Travel -Direct Delivery'!E93</f>
        <v>0</v>
      </c>
      <c r="H981" s="530">
        <f>'12. Travel -Direct Delivery'!F93</f>
        <v>0</v>
      </c>
      <c r="I981" s="171">
        <f>'12. Travel -Direct Delivery'!G93</f>
        <v>0</v>
      </c>
      <c r="J981" s="547">
        <f>'12. Travel -Direct Delivery'!H93</f>
        <v>0</v>
      </c>
      <c r="K981" s="172">
        <f>'12. Travel -Direct Delivery'!I93</f>
        <v>0</v>
      </c>
      <c r="L981" s="172">
        <f>'12. Travel -Direct Delivery'!J93</f>
        <v>0</v>
      </c>
      <c r="M981" s="172">
        <f>'12. Travel -Direct Delivery'!K93</f>
        <v>0</v>
      </c>
      <c r="N981" s="172">
        <f>'12. Travel -Direct Delivery'!L93</f>
        <v>0</v>
      </c>
      <c r="O981" s="489"/>
      <c r="P981" s="490"/>
    </row>
    <row r="982" spans="2:16" s="147" customFormat="1" hidden="1" x14ac:dyDescent="0.2">
      <c r="B982" s="479">
        <f>'12. Travel -Direct Delivery'!M94</f>
        <v>0</v>
      </c>
      <c r="C982" s="171">
        <f>'12. Travel -Direct Delivery'!A94</f>
        <v>0</v>
      </c>
      <c r="D982" s="171">
        <f>'12. Travel -Direct Delivery'!B94</f>
        <v>0</v>
      </c>
      <c r="E982" s="171">
        <f>'12. Travel -Direct Delivery'!C94</f>
        <v>0</v>
      </c>
      <c r="F982" s="171">
        <f>'12. Travel -Direct Delivery'!D94</f>
        <v>0</v>
      </c>
      <c r="G982" s="173">
        <f>'12. Travel -Direct Delivery'!E94</f>
        <v>0</v>
      </c>
      <c r="H982" s="530">
        <f>'12. Travel -Direct Delivery'!F94</f>
        <v>0</v>
      </c>
      <c r="I982" s="171">
        <f>'12. Travel -Direct Delivery'!G94</f>
        <v>0</v>
      </c>
      <c r="J982" s="547">
        <f>'12. Travel -Direct Delivery'!H94</f>
        <v>0</v>
      </c>
      <c r="K982" s="172">
        <f>'12. Travel -Direct Delivery'!I94</f>
        <v>0</v>
      </c>
      <c r="L982" s="172">
        <f>'12. Travel -Direct Delivery'!J94</f>
        <v>0</v>
      </c>
      <c r="M982" s="172">
        <f>'12. Travel -Direct Delivery'!K94</f>
        <v>0</v>
      </c>
      <c r="N982" s="172">
        <f>'12. Travel -Direct Delivery'!L94</f>
        <v>0</v>
      </c>
      <c r="O982" s="489"/>
      <c r="P982" s="490"/>
    </row>
    <row r="983" spans="2:16" s="147" customFormat="1" hidden="1" x14ac:dyDescent="0.2">
      <c r="B983" s="479">
        <f>'12. Travel -Direct Delivery'!M95</f>
        <v>0</v>
      </c>
      <c r="C983" s="171">
        <f>'12. Travel -Direct Delivery'!A95</f>
        <v>0</v>
      </c>
      <c r="D983" s="171">
        <f>'12. Travel -Direct Delivery'!B95</f>
        <v>0</v>
      </c>
      <c r="E983" s="171">
        <f>'12. Travel -Direct Delivery'!C95</f>
        <v>0</v>
      </c>
      <c r="F983" s="171">
        <f>'12. Travel -Direct Delivery'!D95</f>
        <v>0</v>
      </c>
      <c r="G983" s="173">
        <f>'12. Travel -Direct Delivery'!E95</f>
        <v>0</v>
      </c>
      <c r="H983" s="530">
        <f>'12. Travel -Direct Delivery'!F95</f>
        <v>0</v>
      </c>
      <c r="I983" s="171">
        <f>'12. Travel -Direct Delivery'!G95</f>
        <v>0</v>
      </c>
      <c r="J983" s="547">
        <f>'12. Travel -Direct Delivery'!H95</f>
        <v>0</v>
      </c>
      <c r="K983" s="172">
        <f>'12. Travel -Direct Delivery'!I95</f>
        <v>0</v>
      </c>
      <c r="L983" s="172">
        <f>'12. Travel -Direct Delivery'!J95</f>
        <v>0</v>
      </c>
      <c r="M983" s="172">
        <f>'12. Travel -Direct Delivery'!K95</f>
        <v>0</v>
      </c>
      <c r="N983" s="172">
        <f>'12. Travel -Direct Delivery'!L95</f>
        <v>0</v>
      </c>
      <c r="O983" s="489"/>
      <c r="P983" s="490"/>
    </row>
    <row r="984" spans="2:16" s="147" customFormat="1" hidden="1" x14ac:dyDescent="0.2">
      <c r="B984" s="479">
        <f>'12. Travel -Direct Delivery'!M96</f>
        <v>0</v>
      </c>
      <c r="C984" s="171">
        <f>'12. Travel -Direct Delivery'!A96</f>
        <v>0</v>
      </c>
      <c r="D984" s="171">
        <f>'12. Travel -Direct Delivery'!B96</f>
        <v>0</v>
      </c>
      <c r="E984" s="171">
        <f>'12. Travel -Direct Delivery'!C96</f>
        <v>0</v>
      </c>
      <c r="F984" s="171">
        <f>'12. Travel -Direct Delivery'!D96</f>
        <v>0</v>
      </c>
      <c r="G984" s="173">
        <f>'12. Travel -Direct Delivery'!E96</f>
        <v>0</v>
      </c>
      <c r="H984" s="530">
        <f>'12. Travel -Direct Delivery'!F96</f>
        <v>0</v>
      </c>
      <c r="I984" s="171">
        <f>'12. Travel -Direct Delivery'!G96</f>
        <v>0</v>
      </c>
      <c r="J984" s="547">
        <f>'12. Travel -Direct Delivery'!H96</f>
        <v>0</v>
      </c>
      <c r="K984" s="172">
        <f>'12. Travel -Direct Delivery'!I96</f>
        <v>0</v>
      </c>
      <c r="L984" s="172">
        <f>'12. Travel -Direct Delivery'!J96</f>
        <v>0</v>
      </c>
      <c r="M984" s="172">
        <f>'12. Travel -Direct Delivery'!K96</f>
        <v>0</v>
      </c>
      <c r="N984" s="172">
        <f>'12. Travel -Direct Delivery'!L96</f>
        <v>0</v>
      </c>
      <c r="O984" s="489"/>
      <c r="P984" s="490"/>
    </row>
    <row r="985" spans="2:16" s="147" customFormat="1" hidden="1" x14ac:dyDescent="0.2">
      <c r="B985" s="479">
        <f>'12. Travel -Direct Delivery'!M97</f>
        <v>0</v>
      </c>
      <c r="C985" s="171">
        <f>'12. Travel -Direct Delivery'!A97</f>
        <v>0</v>
      </c>
      <c r="D985" s="171">
        <f>'12. Travel -Direct Delivery'!B97</f>
        <v>0</v>
      </c>
      <c r="E985" s="171">
        <f>'12. Travel -Direct Delivery'!C97</f>
        <v>0</v>
      </c>
      <c r="F985" s="171">
        <f>'12. Travel -Direct Delivery'!D97</f>
        <v>0</v>
      </c>
      <c r="G985" s="173">
        <f>'12. Travel -Direct Delivery'!E97</f>
        <v>0</v>
      </c>
      <c r="H985" s="530">
        <f>'12. Travel -Direct Delivery'!F97</f>
        <v>0</v>
      </c>
      <c r="I985" s="171">
        <f>'12. Travel -Direct Delivery'!G97</f>
        <v>0</v>
      </c>
      <c r="J985" s="547">
        <f>'12. Travel -Direct Delivery'!H97</f>
        <v>0</v>
      </c>
      <c r="K985" s="172">
        <f>'12. Travel -Direct Delivery'!I97</f>
        <v>0</v>
      </c>
      <c r="L985" s="172">
        <f>'12. Travel -Direct Delivery'!J97</f>
        <v>0</v>
      </c>
      <c r="M985" s="172">
        <f>'12. Travel -Direct Delivery'!K97</f>
        <v>0</v>
      </c>
      <c r="N985" s="172">
        <f>'12. Travel -Direct Delivery'!L97</f>
        <v>0</v>
      </c>
      <c r="O985" s="489"/>
      <c r="P985" s="490"/>
    </row>
    <row r="986" spans="2:16" s="147" customFormat="1" hidden="1" x14ac:dyDescent="0.2">
      <c r="B986" s="479">
        <f>'12. Travel -Direct Delivery'!M98</f>
        <v>0</v>
      </c>
      <c r="C986" s="171">
        <f>'12. Travel -Direct Delivery'!A98</f>
        <v>0</v>
      </c>
      <c r="D986" s="171">
        <f>'12. Travel -Direct Delivery'!B98</f>
        <v>0</v>
      </c>
      <c r="E986" s="171">
        <f>'12. Travel -Direct Delivery'!C98</f>
        <v>0</v>
      </c>
      <c r="F986" s="171">
        <f>'12. Travel -Direct Delivery'!D98</f>
        <v>0</v>
      </c>
      <c r="G986" s="173">
        <f>'12. Travel -Direct Delivery'!E98</f>
        <v>0</v>
      </c>
      <c r="H986" s="530">
        <f>'12. Travel -Direct Delivery'!F98</f>
        <v>0</v>
      </c>
      <c r="I986" s="171">
        <f>'12. Travel -Direct Delivery'!G98</f>
        <v>0</v>
      </c>
      <c r="J986" s="547">
        <f>'12. Travel -Direct Delivery'!H98</f>
        <v>0</v>
      </c>
      <c r="K986" s="172">
        <f>'12. Travel -Direct Delivery'!I98</f>
        <v>0</v>
      </c>
      <c r="L986" s="172">
        <f>'12. Travel -Direct Delivery'!J98</f>
        <v>0</v>
      </c>
      <c r="M986" s="172">
        <f>'12. Travel -Direct Delivery'!K98</f>
        <v>0</v>
      </c>
      <c r="N986" s="172">
        <f>'12. Travel -Direct Delivery'!L98</f>
        <v>0</v>
      </c>
      <c r="O986" s="489"/>
      <c r="P986" s="490"/>
    </row>
    <row r="987" spans="2:16" s="147" customFormat="1" hidden="1" x14ac:dyDescent="0.2">
      <c r="B987" s="479">
        <f>'12. Travel -Direct Delivery'!M99</f>
        <v>0</v>
      </c>
      <c r="C987" s="171">
        <f>'12. Travel -Direct Delivery'!A99</f>
        <v>0</v>
      </c>
      <c r="D987" s="171">
        <f>'12. Travel -Direct Delivery'!B99</f>
        <v>0</v>
      </c>
      <c r="E987" s="171">
        <f>'12. Travel -Direct Delivery'!C99</f>
        <v>0</v>
      </c>
      <c r="F987" s="171">
        <f>'12. Travel -Direct Delivery'!D99</f>
        <v>0</v>
      </c>
      <c r="G987" s="173">
        <f>'12. Travel -Direct Delivery'!E99</f>
        <v>0</v>
      </c>
      <c r="H987" s="530">
        <f>'12. Travel -Direct Delivery'!F99</f>
        <v>0</v>
      </c>
      <c r="I987" s="171">
        <f>'12. Travel -Direct Delivery'!G99</f>
        <v>0</v>
      </c>
      <c r="J987" s="547">
        <f>'12. Travel -Direct Delivery'!H99</f>
        <v>0</v>
      </c>
      <c r="K987" s="172">
        <f>'12. Travel -Direct Delivery'!I99</f>
        <v>0</v>
      </c>
      <c r="L987" s="172">
        <f>'12. Travel -Direct Delivery'!J99</f>
        <v>0</v>
      </c>
      <c r="M987" s="172">
        <f>'12. Travel -Direct Delivery'!K99</f>
        <v>0</v>
      </c>
      <c r="N987" s="172">
        <f>'12. Travel -Direct Delivery'!L99</f>
        <v>0</v>
      </c>
      <c r="O987" s="489"/>
      <c r="P987" s="490"/>
    </row>
    <row r="988" spans="2:16" s="147" customFormat="1" hidden="1" x14ac:dyDescent="0.2">
      <c r="B988" s="479">
        <f>'12. Travel -Direct Delivery'!M100</f>
        <v>0</v>
      </c>
      <c r="C988" s="171">
        <f>'12. Travel -Direct Delivery'!A100</f>
        <v>0</v>
      </c>
      <c r="D988" s="171">
        <f>'12. Travel -Direct Delivery'!B100</f>
        <v>0</v>
      </c>
      <c r="E988" s="171">
        <f>'12. Travel -Direct Delivery'!C100</f>
        <v>0</v>
      </c>
      <c r="F988" s="171">
        <f>'12. Travel -Direct Delivery'!D100</f>
        <v>0</v>
      </c>
      <c r="G988" s="173">
        <f>'12. Travel -Direct Delivery'!E100</f>
        <v>0</v>
      </c>
      <c r="H988" s="530">
        <f>'12. Travel -Direct Delivery'!F100</f>
        <v>0</v>
      </c>
      <c r="I988" s="171">
        <f>'12. Travel -Direct Delivery'!G100</f>
        <v>0</v>
      </c>
      <c r="J988" s="547">
        <f>'12. Travel -Direct Delivery'!H100</f>
        <v>0</v>
      </c>
      <c r="K988" s="172">
        <f>'12. Travel -Direct Delivery'!I100</f>
        <v>0</v>
      </c>
      <c r="L988" s="172">
        <f>'12. Travel -Direct Delivery'!J100</f>
        <v>0</v>
      </c>
      <c r="M988" s="172">
        <f>'12. Travel -Direct Delivery'!K100</f>
        <v>0</v>
      </c>
      <c r="N988" s="172">
        <f>'12. Travel -Direct Delivery'!L100</f>
        <v>0</v>
      </c>
      <c r="O988" s="489"/>
      <c r="P988" s="490"/>
    </row>
    <row r="989" spans="2:16" s="147" customFormat="1" hidden="1" x14ac:dyDescent="0.2">
      <c r="B989" s="479">
        <f>'12. Travel -Direct Delivery'!M101</f>
        <v>0</v>
      </c>
      <c r="C989" s="171">
        <f>'12. Travel -Direct Delivery'!A101</f>
        <v>0</v>
      </c>
      <c r="D989" s="171">
        <f>'12. Travel -Direct Delivery'!B101</f>
        <v>0</v>
      </c>
      <c r="E989" s="171">
        <f>'12. Travel -Direct Delivery'!C101</f>
        <v>0</v>
      </c>
      <c r="F989" s="171">
        <f>'12. Travel -Direct Delivery'!D101</f>
        <v>0</v>
      </c>
      <c r="G989" s="173">
        <f>'12. Travel -Direct Delivery'!E101</f>
        <v>0</v>
      </c>
      <c r="H989" s="530">
        <f>'12. Travel -Direct Delivery'!F101</f>
        <v>0</v>
      </c>
      <c r="I989" s="171">
        <f>'12. Travel -Direct Delivery'!G101</f>
        <v>0</v>
      </c>
      <c r="J989" s="547">
        <f>'12. Travel -Direct Delivery'!H101</f>
        <v>0</v>
      </c>
      <c r="K989" s="172">
        <f>'12. Travel -Direct Delivery'!I101</f>
        <v>0</v>
      </c>
      <c r="L989" s="172">
        <f>'12. Travel -Direct Delivery'!J101</f>
        <v>0</v>
      </c>
      <c r="M989" s="172">
        <f>'12. Travel -Direct Delivery'!K101</f>
        <v>0</v>
      </c>
      <c r="N989" s="172">
        <f>'12. Travel -Direct Delivery'!L101</f>
        <v>0</v>
      </c>
      <c r="O989" s="489"/>
      <c r="P989" s="490"/>
    </row>
    <row r="990" spans="2:16" s="147" customFormat="1" hidden="1" x14ac:dyDescent="0.2">
      <c r="B990" s="479">
        <f>'12. Travel -Direct Delivery'!M102</f>
        <v>0</v>
      </c>
      <c r="C990" s="171">
        <f>'12. Travel -Direct Delivery'!A102</f>
        <v>0</v>
      </c>
      <c r="D990" s="171">
        <f>'12. Travel -Direct Delivery'!B102</f>
        <v>0</v>
      </c>
      <c r="E990" s="171">
        <f>'12. Travel -Direct Delivery'!C102</f>
        <v>0</v>
      </c>
      <c r="F990" s="171">
        <f>'12. Travel -Direct Delivery'!D102</f>
        <v>0</v>
      </c>
      <c r="G990" s="173">
        <f>'12. Travel -Direct Delivery'!E102</f>
        <v>0</v>
      </c>
      <c r="H990" s="530">
        <f>'12. Travel -Direct Delivery'!F102</f>
        <v>0</v>
      </c>
      <c r="I990" s="171">
        <f>'12. Travel -Direct Delivery'!G102</f>
        <v>0</v>
      </c>
      <c r="J990" s="547">
        <f>'12. Travel -Direct Delivery'!H102</f>
        <v>0</v>
      </c>
      <c r="K990" s="172">
        <f>'12. Travel -Direct Delivery'!I102</f>
        <v>0</v>
      </c>
      <c r="L990" s="172">
        <f>'12. Travel -Direct Delivery'!J102</f>
        <v>0</v>
      </c>
      <c r="M990" s="172">
        <f>'12. Travel -Direct Delivery'!K102</f>
        <v>0</v>
      </c>
      <c r="N990" s="172">
        <f>'12. Travel -Direct Delivery'!L102</f>
        <v>0</v>
      </c>
      <c r="O990" s="489"/>
      <c r="P990" s="490"/>
    </row>
    <row r="991" spans="2:16" s="147" customFormat="1" hidden="1" x14ac:dyDescent="0.2">
      <c r="B991" s="479">
        <f>'12. Travel -Direct Delivery'!M103</f>
        <v>0</v>
      </c>
      <c r="C991" s="171">
        <f>'12. Travel -Direct Delivery'!A103</f>
        <v>0</v>
      </c>
      <c r="D991" s="171">
        <f>'12. Travel -Direct Delivery'!B103</f>
        <v>0</v>
      </c>
      <c r="E991" s="171">
        <f>'12. Travel -Direct Delivery'!C103</f>
        <v>0</v>
      </c>
      <c r="F991" s="171">
        <f>'12. Travel -Direct Delivery'!D103</f>
        <v>0</v>
      </c>
      <c r="G991" s="173">
        <f>'12. Travel -Direct Delivery'!E103</f>
        <v>0</v>
      </c>
      <c r="H991" s="530">
        <f>'12. Travel -Direct Delivery'!F103</f>
        <v>0</v>
      </c>
      <c r="I991" s="171">
        <f>'12. Travel -Direct Delivery'!G103</f>
        <v>0</v>
      </c>
      <c r="J991" s="547">
        <f>'12. Travel -Direct Delivery'!H103</f>
        <v>0</v>
      </c>
      <c r="K991" s="172">
        <f>'12. Travel -Direct Delivery'!I103</f>
        <v>0</v>
      </c>
      <c r="L991" s="172">
        <f>'12. Travel -Direct Delivery'!J103</f>
        <v>0</v>
      </c>
      <c r="M991" s="172">
        <f>'12. Travel -Direct Delivery'!K103</f>
        <v>0</v>
      </c>
      <c r="N991" s="172">
        <f>'12. Travel -Direct Delivery'!L103</f>
        <v>0</v>
      </c>
      <c r="O991" s="489"/>
      <c r="P991" s="490"/>
    </row>
    <row r="992" spans="2:16" s="147" customFormat="1" hidden="1" x14ac:dyDescent="0.2">
      <c r="B992" s="479">
        <f>'12. Travel -Direct Delivery'!M104</f>
        <v>0</v>
      </c>
      <c r="C992" s="171">
        <f>'12. Travel -Direct Delivery'!A104</f>
        <v>0</v>
      </c>
      <c r="D992" s="171">
        <f>'12. Travel -Direct Delivery'!B104</f>
        <v>0</v>
      </c>
      <c r="E992" s="171">
        <f>'12. Travel -Direct Delivery'!C104</f>
        <v>0</v>
      </c>
      <c r="F992" s="171">
        <f>'12. Travel -Direct Delivery'!D104</f>
        <v>0</v>
      </c>
      <c r="G992" s="173">
        <f>'12. Travel -Direct Delivery'!E104</f>
        <v>0</v>
      </c>
      <c r="H992" s="530">
        <f>'12. Travel -Direct Delivery'!F104</f>
        <v>0</v>
      </c>
      <c r="I992" s="171">
        <f>'12. Travel -Direct Delivery'!G104</f>
        <v>0</v>
      </c>
      <c r="J992" s="547">
        <f>'12. Travel -Direct Delivery'!H104</f>
        <v>0</v>
      </c>
      <c r="K992" s="172">
        <f>'12. Travel -Direct Delivery'!I104</f>
        <v>0</v>
      </c>
      <c r="L992" s="172">
        <f>'12. Travel -Direct Delivery'!J104</f>
        <v>0</v>
      </c>
      <c r="M992" s="172">
        <f>'12. Travel -Direct Delivery'!K104</f>
        <v>0</v>
      </c>
      <c r="N992" s="172">
        <f>'12. Travel -Direct Delivery'!L104</f>
        <v>0</v>
      </c>
      <c r="O992" s="489"/>
      <c r="P992" s="490"/>
    </row>
    <row r="993" spans="2:16" s="147" customFormat="1" hidden="1" x14ac:dyDescent="0.2">
      <c r="B993" s="479">
        <f>'12. Travel -Direct Delivery'!M105</f>
        <v>0</v>
      </c>
      <c r="C993" s="171">
        <f>'12. Travel -Direct Delivery'!A105</f>
        <v>0</v>
      </c>
      <c r="D993" s="171">
        <f>'12. Travel -Direct Delivery'!B105</f>
        <v>0</v>
      </c>
      <c r="E993" s="171">
        <f>'12. Travel -Direct Delivery'!C105</f>
        <v>0</v>
      </c>
      <c r="F993" s="171">
        <f>'12. Travel -Direct Delivery'!D105</f>
        <v>0</v>
      </c>
      <c r="G993" s="173">
        <f>'12. Travel -Direct Delivery'!E105</f>
        <v>0</v>
      </c>
      <c r="H993" s="530">
        <f>'12. Travel -Direct Delivery'!F105</f>
        <v>0</v>
      </c>
      <c r="I993" s="171">
        <f>'12. Travel -Direct Delivery'!G105</f>
        <v>0</v>
      </c>
      <c r="J993" s="547">
        <f>'12. Travel -Direct Delivery'!H105</f>
        <v>0</v>
      </c>
      <c r="K993" s="172">
        <f>'12. Travel -Direct Delivery'!I105</f>
        <v>0</v>
      </c>
      <c r="L993" s="172">
        <f>'12. Travel -Direct Delivery'!J105</f>
        <v>0</v>
      </c>
      <c r="M993" s="172">
        <f>'12. Travel -Direct Delivery'!K105</f>
        <v>0</v>
      </c>
      <c r="N993" s="172">
        <f>'12. Travel -Direct Delivery'!L105</f>
        <v>0</v>
      </c>
      <c r="O993" s="489"/>
      <c r="P993" s="490"/>
    </row>
    <row r="994" spans="2:16" s="147" customFormat="1" hidden="1" x14ac:dyDescent="0.2">
      <c r="B994" s="479">
        <f>'12. Travel -Direct Delivery'!M106</f>
        <v>0</v>
      </c>
      <c r="C994" s="171">
        <f>'12. Travel -Direct Delivery'!A106</f>
        <v>0</v>
      </c>
      <c r="D994" s="171">
        <f>'12. Travel -Direct Delivery'!B106</f>
        <v>0</v>
      </c>
      <c r="E994" s="171">
        <f>'12. Travel -Direct Delivery'!C106</f>
        <v>0</v>
      </c>
      <c r="F994" s="171">
        <f>'12. Travel -Direct Delivery'!D106</f>
        <v>0</v>
      </c>
      <c r="G994" s="173">
        <f>'12. Travel -Direct Delivery'!E106</f>
        <v>0</v>
      </c>
      <c r="H994" s="530">
        <f>'12. Travel -Direct Delivery'!F106</f>
        <v>0</v>
      </c>
      <c r="I994" s="171">
        <f>'12. Travel -Direct Delivery'!G106</f>
        <v>0</v>
      </c>
      <c r="J994" s="547">
        <f>'12. Travel -Direct Delivery'!H106</f>
        <v>0</v>
      </c>
      <c r="K994" s="172">
        <f>'12. Travel -Direct Delivery'!I106</f>
        <v>0</v>
      </c>
      <c r="L994" s="172">
        <f>'12. Travel -Direct Delivery'!J106</f>
        <v>0</v>
      </c>
      <c r="M994" s="172">
        <f>'12. Travel -Direct Delivery'!K106</f>
        <v>0</v>
      </c>
      <c r="N994" s="172">
        <f>'12. Travel -Direct Delivery'!L106</f>
        <v>0</v>
      </c>
      <c r="O994" s="489"/>
      <c r="P994" s="490"/>
    </row>
    <row r="995" spans="2:16" s="147" customFormat="1" hidden="1" x14ac:dyDescent="0.2">
      <c r="B995" s="479">
        <f>'12. Travel -Direct Delivery'!M107</f>
        <v>0</v>
      </c>
      <c r="C995" s="171">
        <f>'12. Travel -Direct Delivery'!A107</f>
        <v>0</v>
      </c>
      <c r="D995" s="171">
        <f>'12. Travel -Direct Delivery'!B107</f>
        <v>0</v>
      </c>
      <c r="E995" s="171">
        <f>'12. Travel -Direct Delivery'!C107</f>
        <v>0</v>
      </c>
      <c r="F995" s="171">
        <f>'12. Travel -Direct Delivery'!D107</f>
        <v>0</v>
      </c>
      <c r="G995" s="173">
        <f>'12. Travel -Direct Delivery'!E107</f>
        <v>0</v>
      </c>
      <c r="H995" s="530">
        <f>'12. Travel -Direct Delivery'!F107</f>
        <v>0</v>
      </c>
      <c r="I995" s="171">
        <f>'12. Travel -Direct Delivery'!G107</f>
        <v>0</v>
      </c>
      <c r="J995" s="547">
        <f>'12. Travel -Direct Delivery'!H107</f>
        <v>0</v>
      </c>
      <c r="K995" s="172">
        <f>'12. Travel -Direct Delivery'!I107</f>
        <v>0</v>
      </c>
      <c r="L995" s="172">
        <f>'12. Travel -Direct Delivery'!J107</f>
        <v>0</v>
      </c>
      <c r="M995" s="172">
        <f>'12. Travel -Direct Delivery'!K107</f>
        <v>0</v>
      </c>
      <c r="N995" s="172">
        <f>'12. Travel -Direct Delivery'!L107</f>
        <v>0</v>
      </c>
      <c r="O995" s="489"/>
      <c r="P995" s="490"/>
    </row>
    <row r="996" spans="2:16" s="147" customFormat="1" hidden="1" x14ac:dyDescent="0.2">
      <c r="B996" s="479">
        <f>'12. Travel -Direct Delivery'!M108</f>
        <v>0</v>
      </c>
      <c r="C996" s="171">
        <f>'12. Travel -Direct Delivery'!A108</f>
        <v>0</v>
      </c>
      <c r="D996" s="171">
        <f>'12. Travel -Direct Delivery'!B108</f>
        <v>0</v>
      </c>
      <c r="E996" s="171">
        <f>'12. Travel -Direct Delivery'!C108</f>
        <v>0</v>
      </c>
      <c r="F996" s="171">
        <f>'12. Travel -Direct Delivery'!D108</f>
        <v>0</v>
      </c>
      <c r="G996" s="173">
        <f>'12. Travel -Direct Delivery'!E108</f>
        <v>0</v>
      </c>
      <c r="H996" s="530">
        <f>'12. Travel -Direct Delivery'!F108</f>
        <v>0</v>
      </c>
      <c r="I996" s="171">
        <f>'12. Travel -Direct Delivery'!G108</f>
        <v>0</v>
      </c>
      <c r="J996" s="547">
        <f>'12. Travel -Direct Delivery'!H108</f>
        <v>0</v>
      </c>
      <c r="K996" s="172">
        <f>'12. Travel -Direct Delivery'!I108</f>
        <v>0</v>
      </c>
      <c r="L996" s="172">
        <f>'12. Travel -Direct Delivery'!J108</f>
        <v>0</v>
      </c>
      <c r="M996" s="172">
        <f>'12. Travel -Direct Delivery'!K108</f>
        <v>0</v>
      </c>
      <c r="N996" s="172">
        <f>'12. Travel -Direct Delivery'!L108</f>
        <v>0</v>
      </c>
      <c r="O996" s="489"/>
      <c r="P996" s="490"/>
    </row>
    <row r="997" spans="2:16" s="147" customFormat="1" hidden="1" x14ac:dyDescent="0.2">
      <c r="B997" s="479">
        <f>'12. Travel -Direct Delivery'!M109</f>
        <v>0</v>
      </c>
      <c r="C997" s="171">
        <f>'12. Travel -Direct Delivery'!A109</f>
        <v>0</v>
      </c>
      <c r="D997" s="171">
        <f>'12. Travel -Direct Delivery'!B109</f>
        <v>0</v>
      </c>
      <c r="E997" s="171">
        <f>'12. Travel -Direct Delivery'!C109</f>
        <v>0</v>
      </c>
      <c r="F997" s="171">
        <f>'12. Travel -Direct Delivery'!D109</f>
        <v>0</v>
      </c>
      <c r="G997" s="173">
        <f>'12. Travel -Direct Delivery'!E109</f>
        <v>0</v>
      </c>
      <c r="H997" s="530">
        <f>'12. Travel -Direct Delivery'!F109</f>
        <v>0</v>
      </c>
      <c r="I997" s="171">
        <f>'12. Travel -Direct Delivery'!G109</f>
        <v>0</v>
      </c>
      <c r="J997" s="547">
        <f>'12. Travel -Direct Delivery'!H109</f>
        <v>0</v>
      </c>
      <c r="K997" s="172">
        <f>'12. Travel -Direct Delivery'!I109</f>
        <v>0</v>
      </c>
      <c r="L997" s="172">
        <f>'12. Travel -Direct Delivery'!J109</f>
        <v>0</v>
      </c>
      <c r="M997" s="172">
        <f>'12. Travel -Direct Delivery'!K109</f>
        <v>0</v>
      </c>
      <c r="N997" s="172">
        <f>'12. Travel -Direct Delivery'!L109</f>
        <v>0</v>
      </c>
      <c r="O997" s="489"/>
      <c r="P997" s="490"/>
    </row>
    <row r="998" spans="2:16" s="147" customFormat="1" hidden="1" x14ac:dyDescent="0.2">
      <c r="B998" s="479">
        <f>'12. Travel -Direct Delivery'!M110</f>
        <v>0</v>
      </c>
      <c r="C998" s="171">
        <f>'12. Travel -Direct Delivery'!A110</f>
        <v>0</v>
      </c>
      <c r="D998" s="171">
        <f>'12. Travel -Direct Delivery'!B110</f>
        <v>0</v>
      </c>
      <c r="E998" s="171">
        <f>'12. Travel -Direct Delivery'!C110</f>
        <v>0</v>
      </c>
      <c r="F998" s="171">
        <f>'12. Travel -Direct Delivery'!D110</f>
        <v>0</v>
      </c>
      <c r="G998" s="173">
        <f>'12. Travel -Direct Delivery'!E110</f>
        <v>0</v>
      </c>
      <c r="H998" s="530">
        <f>'12. Travel -Direct Delivery'!F110</f>
        <v>0</v>
      </c>
      <c r="I998" s="171">
        <f>'12. Travel -Direct Delivery'!G110</f>
        <v>0</v>
      </c>
      <c r="J998" s="547">
        <f>'12. Travel -Direct Delivery'!H110</f>
        <v>0</v>
      </c>
      <c r="K998" s="172">
        <f>'12. Travel -Direct Delivery'!I110</f>
        <v>0</v>
      </c>
      <c r="L998" s="172">
        <f>'12. Travel -Direct Delivery'!J110</f>
        <v>0</v>
      </c>
      <c r="M998" s="172">
        <f>'12. Travel -Direct Delivery'!K110</f>
        <v>0</v>
      </c>
      <c r="N998" s="172">
        <f>'12. Travel -Direct Delivery'!L110</f>
        <v>0</v>
      </c>
      <c r="O998" s="494"/>
      <c r="P998" s="495"/>
    </row>
    <row r="999" spans="2:16" s="147" customFormat="1" hidden="1" x14ac:dyDescent="0.2">
      <c r="B999" s="479">
        <f>'12. Travel -Direct Delivery'!M111</f>
        <v>0</v>
      </c>
      <c r="C999" s="171">
        <f>'12. Travel -Direct Delivery'!A111</f>
        <v>0</v>
      </c>
      <c r="D999" s="171">
        <f>'12. Travel -Direct Delivery'!B111</f>
        <v>0</v>
      </c>
      <c r="E999" s="171">
        <f>'12. Travel -Direct Delivery'!C111</f>
        <v>0</v>
      </c>
      <c r="F999" s="171">
        <f>'12. Travel -Direct Delivery'!D111</f>
        <v>0</v>
      </c>
      <c r="G999" s="173">
        <f>'12. Travel -Direct Delivery'!E111</f>
        <v>0</v>
      </c>
      <c r="H999" s="530">
        <f>'12. Travel -Direct Delivery'!F111</f>
        <v>0</v>
      </c>
      <c r="I999" s="171">
        <f>'12. Travel -Direct Delivery'!G111</f>
        <v>0</v>
      </c>
      <c r="J999" s="547">
        <f>'12. Travel -Direct Delivery'!H111</f>
        <v>0</v>
      </c>
      <c r="K999" s="172">
        <f>'12. Travel -Direct Delivery'!I111</f>
        <v>0</v>
      </c>
      <c r="L999" s="172">
        <f>'12. Travel -Direct Delivery'!J111</f>
        <v>0</v>
      </c>
      <c r="M999" s="172">
        <f>'12. Travel -Direct Delivery'!K111</f>
        <v>0</v>
      </c>
      <c r="N999" s="172">
        <f>'12. Travel -Direct Delivery'!L111</f>
        <v>0</v>
      </c>
      <c r="O999" s="489"/>
      <c r="P999" s="490"/>
    </row>
    <row r="1000" spans="2:16" s="147" customFormat="1" hidden="1" x14ac:dyDescent="0.2">
      <c r="B1000" s="479">
        <f>'12. Travel -Direct Delivery'!M112</f>
        <v>0</v>
      </c>
      <c r="C1000" s="171">
        <f>'12. Travel -Direct Delivery'!A112</f>
        <v>0</v>
      </c>
      <c r="D1000" s="171">
        <f>'12. Travel -Direct Delivery'!B112</f>
        <v>0</v>
      </c>
      <c r="E1000" s="171">
        <f>'12. Travel -Direct Delivery'!C112</f>
        <v>0</v>
      </c>
      <c r="F1000" s="171">
        <f>'12. Travel -Direct Delivery'!D112</f>
        <v>0</v>
      </c>
      <c r="G1000" s="173">
        <f>'12. Travel -Direct Delivery'!E112</f>
        <v>0</v>
      </c>
      <c r="H1000" s="530">
        <f>'12. Travel -Direct Delivery'!F112</f>
        <v>0</v>
      </c>
      <c r="I1000" s="171">
        <f>'12. Travel -Direct Delivery'!G112</f>
        <v>0</v>
      </c>
      <c r="J1000" s="547">
        <f>'12. Travel -Direct Delivery'!H112</f>
        <v>0</v>
      </c>
      <c r="K1000" s="172">
        <f>'12. Travel -Direct Delivery'!I112</f>
        <v>0</v>
      </c>
      <c r="L1000" s="172">
        <f>'12. Travel -Direct Delivery'!J112</f>
        <v>0</v>
      </c>
      <c r="M1000" s="172">
        <f>'12. Travel -Direct Delivery'!K112</f>
        <v>0</v>
      </c>
      <c r="N1000" s="172">
        <f>'12. Travel -Direct Delivery'!L112</f>
        <v>0</v>
      </c>
      <c r="O1000" s="491"/>
      <c r="P1000" s="492"/>
    </row>
    <row r="1001" spans="2:16" s="147" customFormat="1" hidden="1" x14ac:dyDescent="0.2">
      <c r="B1001" s="479">
        <f>'12. Travel -Direct Delivery'!M113</f>
        <v>0</v>
      </c>
      <c r="C1001" s="171">
        <f>'12. Travel -Direct Delivery'!A113</f>
        <v>0</v>
      </c>
      <c r="D1001" s="171">
        <f>'12. Travel -Direct Delivery'!B113</f>
        <v>0</v>
      </c>
      <c r="E1001" s="171">
        <f>'12. Travel -Direct Delivery'!C113</f>
        <v>0</v>
      </c>
      <c r="F1001" s="171">
        <f>'12. Travel -Direct Delivery'!D113</f>
        <v>0</v>
      </c>
      <c r="G1001" s="173">
        <f>'12. Travel -Direct Delivery'!E113</f>
        <v>0</v>
      </c>
      <c r="H1001" s="530">
        <f>'12. Travel -Direct Delivery'!F113</f>
        <v>0</v>
      </c>
      <c r="I1001" s="171">
        <f>'12. Travel -Direct Delivery'!G113</f>
        <v>0</v>
      </c>
      <c r="J1001" s="547">
        <f>'12. Travel -Direct Delivery'!H113</f>
        <v>0</v>
      </c>
      <c r="K1001" s="172">
        <f>'12. Travel -Direct Delivery'!I113</f>
        <v>0</v>
      </c>
      <c r="L1001" s="172">
        <f>'12. Travel -Direct Delivery'!J113</f>
        <v>0</v>
      </c>
      <c r="M1001" s="172">
        <f>'12. Travel -Direct Delivery'!K113</f>
        <v>0</v>
      </c>
      <c r="N1001" s="172">
        <f>'12. Travel -Direct Delivery'!L113</f>
        <v>0</v>
      </c>
      <c r="O1001" s="494">
        <v>0</v>
      </c>
      <c r="P1001" s="495"/>
    </row>
    <row r="1002" spans="2:16" s="147" customFormat="1" hidden="1" x14ac:dyDescent="0.2">
      <c r="B1002" s="479">
        <f>'12. Travel -Direct Delivery'!M114</f>
        <v>0</v>
      </c>
      <c r="C1002" s="171">
        <f>'12. Travel -Direct Delivery'!A114</f>
        <v>0</v>
      </c>
      <c r="D1002" s="171">
        <f>'12. Travel -Direct Delivery'!B114</f>
        <v>0</v>
      </c>
      <c r="E1002" s="171">
        <f>'12. Travel -Direct Delivery'!C114</f>
        <v>0</v>
      </c>
      <c r="F1002" s="171">
        <f>'12. Travel -Direct Delivery'!D114</f>
        <v>0</v>
      </c>
      <c r="G1002" s="173">
        <f>'12. Travel -Direct Delivery'!E114</f>
        <v>0</v>
      </c>
      <c r="H1002" s="530">
        <f>'12. Travel -Direct Delivery'!F114</f>
        <v>0</v>
      </c>
      <c r="I1002" s="171">
        <f>'12. Travel -Direct Delivery'!G114</f>
        <v>0</v>
      </c>
      <c r="J1002" s="547">
        <f>'12. Travel -Direct Delivery'!H114</f>
        <v>0</v>
      </c>
      <c r="K1002" s="172">
        <f>'12. Travel -Direct Delivery'!I114</f>
        <v>0</v>
      </c>
      <c r="L1002" s="172">
        <f>'12. Travel -Direct Delivery'!J114</f>
        <v>0</v>
      </c>
      <c r="M1002" s="172">
        <f>'12. Travel -Direct Delivery'!K114</f>
        <v>0</v>
      </c>
      <c r="N1002" s="172">
        <f>'12. Travel -Direct Delivery'!L114</f>
        <v>0</v>
      </c>
      <c r="O1002" s="489"/>
      <c r="P1002" s="490"/>
    </row>
    <row r="1003" spans="2:16" s="147" customFormat="1" hidden="1" x14ac:dyDescent="0.2">
      <c r="B1003" s="479">
        <f>'12. Travel -Direct Delivery'!M115</f>
        <v>0</v>
      </c>
      <c r="C1003" s="171">
        <f>'12. Travel -Direct Delivery'!A115</f>
        <v>0</v>
      </c>
      <c r="D1003" s="171">
        <f>'12. Travel -Direct Delivery'!B115</f>
        <v>0</v>
      </c>
      <c r="E1003" s="171">
        <f>'12. Travel -Direct Delivery'!C115</f>
        <v>0</v>
      </c>
      <c r="F1003" s="171">
        <f>'12. Travel -Direct Delivery'!D115</f>
        <v>0</v>
      </c>
      <c r="G1003" s="173">
        <f>'12. Travel -Direct Delivery'!E115</f>
        <v>0</v>
      </c>
      <c r="H1003" s="530">
        <f>'12. Travel -Direct Delivery'!F115</f>
        <v>0</v>
      </c>
      <c r="I1003" s="171">
        <f>'12. Travel -Direct Delivery'!G115</f>
        <v>0</v>
      </c>
      <c r="J1003" s="547">
        <f>'12. Travel -Direct Delivery'!H115</f>
        <v>0</v>
      </c>
      <c r="K1003" s="172">
        <f>'12. Travel -Direct Delivery'!I115</f>
        <v>0</v>
      </c>
      <c r="L1003" s="172">
        <f>'12. Travel -Direct Delivery'!J115</f>
        <v>0</v>
      </c>
      <c r="M1003" s="172">
        <f>'12. Travel -Direct Delivery'!K115</f>
        <v>0</v>
      </c>
      <c r="N1003" s="172">
        <f>'12. Travel -Direct Delivery'!L115</f>
        <v>0</v>
      </c>
      <c r="O1003" s="491"/>
      <c r="P1003" s="492"/>
    </row>
    <row r="1004" spans="2:16" s="147" customFormat="1" hidden="1" x14ac:dyDescent="0.2">
      <c r="B1004" s="479">
        <f>'12. Travel -Direct Delivery'!M116</f>
        <v>0</v>
      </c>
      <c r="C1004" s="171">
        <f>'12. Travel -Direct Delivery'!A116</f>
        <v>0</v>
      </c>
      <c r="D1004" s="171">
        <f>'12. Travel -Direct Delivery'!B116</f>
        <v>0</v>
      </c>
      <c r="E1004" s="171">
        <f>'12. Travel -Direct Delivery'!C116</f>
        <v>0</v>
      </c>
      <c r="F1004" s="171">
        <f>'12. Travel -Direct Delivery'!D116</f>
        <v>0</v>
      </c>
      <c r="G1004" s="173">
        <f>'12. Travel -Direct Delivery'!E116</f>
        <v>0</v>
      </c>
      <c r="H1004" s="530">
        <f>'12. Travel -Direct Delivery'!F116</f>
        <v>0</v>
      </c>
      <c r="I1004" s="171">
        <f>'12. Travel -Direct Delivery'!G116</f>
        <v>0</v>
      </c>
      <c r="J1004" s="547">
        <f>'12. Travel -Direct Delivery'!H116</f>
        <v>0</v>
      </c>
      <c r="K1004" s="172">
        <f>'12. Travel -Direct Delivery'!I116</f>
        <v>0</v>
      </c>
      <c r="L1004" s="172">
        <f>'12. Travel -Direct Delivery'!J116</f>
        <v>0</v>
      </c>
      <c r="M1004" s="172">
        <f>'12. Travel -Direct Delivery'!K116</f>
        <v>0</v>
      </c>
      <c r="N1004" s="172">
        <f>'12. Travel -Direct Delivery'!L116</f>
        <v>0</v>
      </c>
      <c r="O1004" s="489"/>
      <c r="P1004" s="490"/>
    </row>
    <row r="1005" spans="2:16" s="147" customFormat="1" hidden="1" x14ac:dyDescent="0.2">
      <c r="B1005" s="479">
        <f>'12. Travel -Direct Delivery'!M117</f>
        <v>0</v>
      </c>
      <c r="C1005" s="171">
        <f>'12. Travel -Direct Delivery'!A117</f>
        <v>0</v>
      </c>
      <c r="D1005" s="171">
        <f>'12. Travel -Direct Delivery'!B117</f>
        <v>0</v>
      </c>
      <c r="E1005" s="171">
        <f>'12. Travel -Direct Delivery'!C117</f>
        <v>0</v>
      </c>
      <c r="F1005" s="171">
        <f>'12. Travel -Direct Delivery'!D117</f>
        <v>0</v>
      </c>
      <c r="G1005" s="173">
        <f>'12. Travel -Direct Delivery'!E117</f>
        <v>0</v>
      </c>
      <c r="H1005" s="530">
        <f>'12. Travel -Direct Delivery'!F117</f>
        <v>0</v>
      </c>
      <c r="I1005" s="171">
        <f>'12. Travel -Direct Delivery'!G117</f>
        <v>0</v>
      </c>
      <c r="J1005" s="547">
        <f>'12. Travel -Direct Delivery'!H117</f>
        <v>0</v>
      </c>
      <c r="K1005" s="172">
        <f>'12. Travel -Direct Delivery'!I117</f>
        <v>0</v>
      </c>
      <c r="L1005" s="172">
        <f>'12. Travel -Direct Delivery'!J117</f>
        <v>0</v>
      </c>
      <c r="M1005" s="172">
        <f>'12. Travel -Direct Delivery'!K117</f>
        <v>0</v>
      </c>
      <c r="N1005" s="172">
        <f>'12. Travel -Direct Delivery'!L117</f>
        <v>0</v>
      </c>
      <c r="O1005" s="489"/>
      <c r="P1005" s="490"/>
    </row>
    <row r="1006" spans="2:16" s="147" customFormat="1" hidden="1" x14ac:dyDescent="0.2">
      <c r="B1006" s="479">
        <f>'12. Travel -Direct Delivery'!M118</f>
        <v>0</v>
      </c>
      <c r="C1006" s="171">
        <f>'12. Travel -Direct Delivery'!A118</f>
        <v>0</v>
      </c>
      <c r="D1006" s="171">
        <f>'12. Travel -Direct Delivery'!B118</f>
        <v>0</v>
      </c>
      <c r="E1006" s="171">
        <f>'12. Travel -Direct Delivery'!C118</f>
        <v>0</v>
      </c>
      <c r="F1006" s="171">
        <f>'12. Travel -Direct Delivery'!D118</f>
        <v>0</v>
      </c>
      <c r="G1006" s="173">
        <f>'12. Travel -Direct Delivery'!E118</f>
        <v>0</v>
      </c>
      <c r="H1006" s="530">
        <f>'12. Travel -Direct Delivery'!F118</f>
        <v>0</v>
      </c>
      <c r="I1006" s="171">
        <f>'12. Travel -Direct Delivery'!G118</f>
        <v>0</v>
      </c>
      <c r="J1006" s="547">
        <f>'12. Travel -Direct Delivery'!H118</f>
        <v>0</v>
      </c>
      <c r="K1006" s="172">
        <f>'12. Travel -Direct Delivery'!I118</f>
        <v>0</v>
      </c>
      <c r="L1006" s="172">
        <f>'12. Travel -Direct Delivery'!J118</f>
        <v>0</v>
      </c>
      <c r="M1006" s="172">
        <f>'12. Travel -Direct Delivery'!K118</f>
        <v>0</v>
      </c>
      <c r="N1006" s="172">
        <f>'12. Travel -Direct Delivery'!L118</f>
        <v>0</v>
      </c>
      <c r="O1006" s="489"/>
      <c r="P1006" s="490"/>
    </row>
    <row r="1007" spans="2:16" s="147" customFormat="1" hidden="1" x14ac:dyDescent="0.2">
      <c r="B1007" s="479">
        <f>'12. Travel -Direct Delivery'!M119</f>
        <v>0</v>
      </c>
      <c r="C1007" s="171">
        <f>'12. Travel -Direct Delivery'!A119</f>
        <v>0</v>
      </c>
      <c r="D1007" s="171">
        <f>'12. Travel -Direct Delivery'!B119</f>
        <v>0</v>
      </c>
      <c r="E1007" s="171">
        <f>'12. Travel -Direct Delivery'!C119</f>
        <v>0</v>
      </c>
      <c r="F1007" s="171">
        <f>'12. Travel -Direct Delivery'!D119</f>
        <v>0</v>
      </c>
      <c r="G1007" s="173">
        <f>'12. Travel -Direct Delivery'!E119</f>
        <v>0</v>
      </c>
      <c r="H1007" s="530">
        <f>'12. Travel -Direct Delivery'!F119</f>
        <v>0</v>
      </c>
      <c r="I1007" s="171">
        <f>'12. Travel -Direct Delivery'!G119</f>
        <v>0</v>
      </c>
      <c r="J1007" s="547">
        <f>'12. Travel -Direct Delivery'!H119</f>
        <v>0</v>
      </c>
      <c r="K1007" s="172">
        <f>'12. Travel -Direct Delivery'!I119</f>
        <v>0</v>
      </c>
      <c r="L1007" s="172">
        <f>'12. Travel -Direct Delivery'!J119</f>
        <v>0</v>
      </c>
      <c r="M1007" s="172">
        <f>'12. Travel -Direct Delivery'!K119</f>
        <v>0</v>
      </c>
      <c r="N1007" s="172">
        <f>'12. Travel -Direct Delivery'!L119</f>
        <v>0</v>
      </c>
      <c r="O1007" s="489"/>
      <c r="P1007" s="490"/>
    </row>
    <row r="1008" spans="2:16" s="147" customFormat="1" hidden="1" x14ac:dyDescent="0.2">
      <c r="B1008" s="479">
        <f>'12. Travel -Direct Delivery'!M120</f>
        <v>0</v>
      </c>
      <c r="C1008" s="171">
        <f>'12. Travel -Direct Delivery'!A120</f>
        <v>0</v>
      </c>
      <c r="D1008" s="171">
        <f>'12. Travel -Direct Delivery'!B120</f>
        <v>0</v>
      </c>
      <c r="E1008" s="171">
        <f>'12. Travel -Direct Delivery'!C120</f>
        <v>0</v>
      </c>
      <c r="F1008" s="171">
        <f>'12. Travel -Direct Delivery'!D120</f>
        <v>0</v>
      </c>
      <c r="G1008" s="173">
        <f>'12. Travel -Direct Delivery'!E120</f>
        <v>0</v>
      </c>
      <c r="H1008" s="530">
        <f>'12. Travel -Direct Delivery'!F120</f>
        <v>0</v>
      </c>
      <c r="I1008" s="171">
        <f>'12. Travel -Direct Delivery'!G120</f>
        <v>0</v>
      </c>
      <c r="J1008" s="547">
        <f>'12. Travel -Direct Delivery'!H120</f>
        <v>0</v>
      </c>
      <c r="K1008" s="172">
        <f>'12. Travel -Direct Delivery'!I120</f>
        <v>0</v>
      </c>
      <c r="L1008" s="172">
        <f>'12. Travel -Direct Delivery'!J120</f>
        <v>0</v>
      </c>
      <c r="M1008" s="172">
        <f>'12. Travel -Direct Delivery'!K120</f>
        <v>0</v>
      </c>
      <c r="N1008" s="172">
        <f>'12. Travel -Direct Delivery'!L120</f>
        <v>0</v>
      </c>
      <c r="O1008" s="489"/>
      <c r="P1008" s="490"/>
    </row>
    <row r="1009" spans="2:16" s="147" customFormat="1" hidden="1" x14ac:dyDescent="0.2">
      <c r="B1009" s="479">
        <f>'12. Travel -Direct Delivery'!M121</f>
        <v>0</v>
      </c>
      <c r="C1009" s="171">
        <f>'12. Travel -Direct Delivery'!A121</f>
        <v>0</v>
      </c>
      <c r="D1009" s="171">
        <f>'12. Travel -Direct Delivery'!B121</f>
        <v>0</v>
      </c>
      <c r="E1009" s="171">
        <f>'12. Travel -Direct Delivery'!C121</f>
        <v>0</v>
      </c>
      <c r="F1009" s="171">
        <f>'12. Travel -Direct Delivery'!D121</f>
        <v>0</v>
      </c>
      <c r="G1009" s="173">
        <f>'12. Travel -Direct Delivery'!E121</f>
        <v>0</v>
      </c>
      <c r="H1009" s="530">
        <f>'12. Travel -Direct Delivery'!F121</f>
        <v>0</v>
      </c>
      <c r="I1009" s="171">
        <f>'12. Travel -Direct Delivery'!G121</f>
        <v>0</v>
      </c>
      <c r="J1009" s="547">
        <f>'12. Travel -Direct Delivery'!H121</f>
        <v>0</v>
      </c>
      <c r="K1009" s="172">
        <f>'12. Travel -Direct Delivery'!I121</f>
        <v>0</v>
      </c>
      <c r="L1009" s="172">
        <f>'12. Travel -Direct Delivery'!J121</f>
        <v>0</v>
      </c>
      <c r="M1009" s="172">
        <f>'12. Travel -Direct Delivery'!K121</f>
        <v>0</v>
      </c>
      <c r="N1009" s="172">
        <f>'12. Travel -Direct Delivery'!L121</f>
        <v>0</v>
      </c>
      <c r="O1009" s="489"/>
      <c r="P1009" s="490"/>
    </row>
    <row r="1010" spans="2:16" s="147" customFormat="1" hidden="1" x14ac:dyDescent="0.2">
      <c r="B1010" s="479">
        <f>'12. Travel -Direct Delivery'!M122</f>
        <v>0</v>
      </c>
      <c r="C1010" s="171">
        <f>'12. Travel -Direct Delivery'!A122</f>
        <v>0</v>
      </c>
      <c r="D1010" s="171">
        <f>'12. Travel -Direct Delivery'!B122</f>
        <v>0</v>
      </c>
      <c r="E1010" s="171">
        <f>'12. Travel -Direct Delivery'!C122</f>
        <v>0</v>
      </c>
      <c r="F1010" s="171">
        <f>'12. Travel -Direct Delivery'!D122</f>
        <v>0</v>
      </c>
      <c r="G1010" s="173">
        <f>'12. Travel -Direct Delivery'!E122</f>
        <v>0</v>
      </c>
      <c r="H1010" s="530">
        <f>'12. Travel -Direct Delivery'!F122</f>
        <v>0</v>
      </c>
      <c r="I1010" s="171">
        <f>'12. Travel -Direct Delivery'!G122</f>
        <v>0</v>
      </c>
      <c r="J1010" s="547">
        <f>'12. Travel -Direct Delivery'!H122</f>
        <v>0</v>
      </c>
      <c r="K1010" s="172">
        <f>'12. Travel -Direct Delivery'!I122</f>
        <v>0</v>
      </c>
      <c r="L1010" s="172">
        <f>'12. Travel -Direct Delivery'!J122</f>
        <v>0</v>
      </c>
      <c r="M1010" s="172">
        <f>'12. Travel -Direct Delivery'!K122</f>
        <v>0</v>
      </c>
      <c r="N1010" s="172">
        <f>'12. Travel -Direct Delivery'!L122</f>
        <v>0</v>
      </c>
      <c r="O1010" s="489"/>
      <c r="P1010" s="490"/>
    </row>
    <row r="1011" spans="2:16" s="147" customFormat="1" hidden="1" x14ac:dyDescent="0.2">
      <c r="B1011" s="479">
        <f>'12. Travel -Direct Delivery'!M123</f>
        <v>0</v>
      </c>
      <c r="C1011" s="171">
        <f>'12. Travel -Direct Delivery'!A123</f>
        <v>0</v>
      </c>
      <c r="D1011" s="171">
        <f>'12. Travel -Direct Delivery'!B123</f>
        <v>0</v>
      </c>
      <c r="E1011" s="171">
        <f>'12. Travel -Direct Delivery'!C123</f>
        <v>0</v>
      </c>
      <c r="F1011" s="171">
        <f>'12. Travel -Direct Delivery'!D123</f>
        <v>0</v>
      </c>
      <c r="G1011" s="173">
        <f>'12. Travel -Direct Delivery'!E123</f>
        <v>0</v>
      </c>
      <c r="H1011" s="530">
        <f>'12. Travel -Direct Delivery'!F123</f>
        <v>0</v>
      </c>
      <c r="I1011" s="171">
        <f>'12. Travel -Direct Delivery'!G123</f>
        <v>0</v>
      </c>
      <c r="J1011" s="547">
        <f>'12. Travel -Direct Delivery'!H123</f>
        <v>0</v>
      </c>
      <c r="K1011" s="172">
        <f>'12. Travel -Direct Delivery'!I123</f>
        <v>0</v>
      </c>
      <c r="L1011" s="172">
        <f>'12. Travel -Direct Delivery'!J123</f>
        <v>0</v>
      </c>
      <c r="M1011" s="172">
        <f>'12. Travel -Direct Delivery'!K123</f>
        <v>0</v>
      </c>
      <c r="N1011" s="172">
        <f>'12. Travel -Direct Delivery'!L123</f>
        <v>0</v>
      </c>
      <c r="O1011" s="489"/>
      <c r="P1011" s="490"/>
    </row>
    <row r="1012" spans="2:16" s="147" customFormat="1" hidden="1" x14ac:dyDescent="0.2">
      <c r="B1012" s="479">
        <f>'12. Travel -Direct Delivery'!M124</f>
        <v>0</v>
      </c>
      <c r="C1012" s="171">
        <f>'12. Travel -Direct Delivery'!A124</f>
        <v>0</v>
      </c>
      <c r="D1012" s="171">
        <f>'12. Travel -Direct Delivery'!B124</f>
        <v>0</v>
      </c>
      <c r="E1012" s="171">
        <f>'12. Travel -Direct Delivery'!C124</f>
        <v>0</v>
      </c>
      <c r="F1012" s="171">
        <f>'12. Travel -Direct Delivery'!D124</f>
        <v>0</v>
      </c>
      <c r="G1012" s="173">
        <f>'12. Travel -Direct Delivery'!E124</f>
        <v>0</v>
      </c>
      <c r="H1012" s="530">
        <f>'12. Travel -Direct Delivery'!F124</f>
        <v>0</v>
      </c>
      <c r="I1012" s="171">
        <f>'12. Travel -Direct Delivery'!G124</f>
        <v>0</v>
      </c>
      <c r="J1012" s="547">
        <f>'12. Travel -Direct Delivery'!H124</f>
        <v>0</v>
      </c>
      <c r="K1012" s="172">
        <f>'12. Travel -Direct Delivery'!I124</f>
        <v>0</v>
      </c>
      <c r="L1012" s="172">
        <f>'12. Travel -Direct Delivery'!J124</f>
        <v>0</v>
      </c>
      <c r="M1012" s="172">
        <f>'12. Travel -Direct Delivery'!K124</f>
        <v>0</v>
      </c>
      <c r="N1012" s="172">
        <f>'12. Travel -Direct Delivery'!L124</f>
        <v>0</v>
      </c>
      <c r="O1012" s="489"/>
      <c r="P1012" s="490"/>
    </row>
    <row r="1013" spans="2:16" s="476" customFormat="1" hidden="1" x14ac:dyDescent="0.2">
      <c r="B1013" s="479">
        <f>'12. Travel -Direct Delivery'!M125</f>
        <v>0</v>
      </c>
      <c r="C1013" s="171">
        <f>'12. Travel -Direct Delivery'!A125</f>
        <v>0</v>
      </c>
      <c r="D1013" s="171">
        <f>'12. Travel -Direct Delivery'!B125</f>
        <v>0</v>
      </c>
      <c r="E1013" s="171">
        <f>'12. Travel -Direct Delivery'!C125</f>
        <v>0</v>
      </c>
      <c r="F1013" s="171">
        <f>'12. Travel -Direct Delivery'!D125</f>
        <v>0</v>
      </c>
      <c r="G1013" s="173">
        <f>'12. Travel -Direct Delivery'!E125</f>
        <v>0</v>
      </c>
      <c r="H1013" s="530">
        <f>'12. Travel -Direct Delivery'!F125</f>
        <v>0</v>
      </c>
      <c r="I1013" s="171">
        <f>'12. Travel -Direct Delivery'!G125</f>
        <v>0</v>
      </c>
      <c r="J1013" s="547">
        <f>'12. Travel -Direct Delivery'!H125</f>
        <v>0</v>
      </c>
      <c r="K1013" s="172">
        <f>'12. Travel -Direct Delivery'!I125</f>
        <v>0</v>
      </c>
      <c r="L1013" s="172">
        <f>'12. Travel -Direct Delivery'!J125</f>
        <v>0</v>
      </c>
      <c r="M1013" s="172">
        <f>'12. Travel -Direct Delivery'!K125</f>
        <v>0</v>
      </c>
      <c r="N1013" s="172">
        <f>'12. Travel -Direct Delivery'!L125</f>
        <v>0</v>
      </c>
      <c r="O1013" s="489"/>
      <c r="P1013" s="490"/>
    </row>
    <row r="1014" spans="2:16" s="476" customFormat="1" hidden="1" x14ac:dyDescent="0.2">
      <c r="B1014" s="479">
        <f>'12. Travel -Direct Delivery'!M126</f>
        <v>0</v>
      </c>
      <c r="C1014" s="171">
        <f>'12. Travel -Direct Delivery'!A126</f>
        <v>0</v>
      </c>
      <c r="D1014" s="171">
        <f>'12. Travel -Direct Delivery'!B126</f>
        <v>0</v>
      </c>
      <c r="E1014" s="171">
        <f>'12. Travel -Direct Delivery'!C126</f>
        <v>0</v>
      </c>
      <c r="F1014" s="171">
        <f>'12. Travel -Direct Delivery'!D126</f>
        <v>0</v>
      </c>
      <c r="G1014" s="173">
        <f>'12. Travel -Direct Delivery'!E126</f>
        <v>0</v>
      </c>
      <c r="H1014" s="530">
        <f>'12. Travel -Direct Delivery'!F126</f>
        <v>0</v>
      </c>
      <c r="I1014" s="171">
        <f>'12. Travel -Direct Delivery'!G126</f>
        <v>0</v>
      </c>
      <c r="J1014" s="547">
        <f>'12. Travel -Direct Delivery'!H126</f>
        <v>0</v>
      </c>
      <c r="K1014" s="172">
        <f>'12. Travel -Direct Delivery'!I126</f>
        <v>0</v>
      </c>
      <c r="L1014" s="172">
        <f>'12. Travel -Direct Delivery'!J126</f>
        <v>0</v>
      </c>
      <c r="M1014" s="172">
        <f>'12. Travel -Direct Delivery'!K126</f>
        <v>0</v>
      </c>
      <c r="N1014" s="172">
        <f>'12. Travel -Direct Delivery'!L126</f>
        <v>0</v>
      </c>
      <c r="O1014" s="489"/>
      <c r="P1014" s="490"/>
    </row>
    <row r="1015" spans="2:16" s="476" customFormat="1" hidden="1" x14ac:dyDescent="0.2">
      <c r="B1015" s="479">
        <f>'12. Travel -Direct Delivery'!M127</f>
        <v>0</v>
      </c>
      <c r="C1015" s="171">
        <f>'12. Travel -Direct Delivery'!A127</f>
        <v>0</v>
      </c>
      <c r="D1015" s="171">
        <f>'12. Travel -Direct Delivery'!B127</f>
        <v>0</v>
      </c>
      <c r="E1015" s="171">
        <f>'12. Travel -Direct Delivery'!C127</f>
        <v>0</v>
      </c>
      <c r="F1015" s="171">
        <f>'12. Travel -Direct Delivery'!D127</f>
        <v>0</v>
      </c>
      <c r="G1015" s="173">
        <f>'12. Travel -Direct Delivery'!E127</f>
        <v>0</v>
      </c>
      <c r="H1015" s="530">
        <f>'12. Travel -Direct Delivery'!F127</f>
        <v>0</v>
      </c>
      <c r="I1015" s="171">
        <f>'12. Travel -Direct Delivery'!G127</f>
        <v>0</v>
      </c>
      <c r="J1015" s="547">
        <f>'12. Travel -Direct Delivery'!H127</f>
        <v>0</v>
      </c>
      <c r="K1015" s="172">
        <f>'12. Travel -Direct Delivery'!I127</f>
        <v>0</v>
      </c>
      <c r="L1015" s="172">
        <f>'12. Travel -Direct Delivery'!J127</f>
        <v>0</v>
      </c>
      <c r="M1015" s="172">
        <f>'12. Travel -Direct Delivery'!K127</f>
        <v>0</v>
      </c>
      <c r="N1015" s="172">
        <f>'12. Travel -Direct Delivery'!L127</f>
        <v>0</v>
      </c>
      <c r="O1015" s="489"/>
      <c r="P1015" s="490"/>
    </row>
    <row r="1016" spans="2:16" s="476" customFormat="1" hidden="1" x14ac:dyDescent="0.2">
      <c r="B1016" s="479">
        <f>'12. Travel -Direct Delivery'!M128</f>
        <v>0</v>
      </c>
      <c r="C1016" s="171">
        <f>'12. Travel -Direct Delivery'!A128</f>
        <v>0</v>
      </c>
      <c r="D1016" s="171">
        <f>'12. Travel -Direct Delivery'!B128</f>
        <v>0</v>
      </c>
      <c r="E1016" s="171">
        <f>'12. Travel -Direct Delivery'!C128</f>
        <v>0</v>
      </c>
      <c r="F1016" s="171">
        <f>'12. Travel -Direct Delivery'!D128</f>
        <v>0</v>
      </c>
      <c r="G1016" s="173">
        <f>'12. Travel -Direct Delivery'!E128</f>
        <v>0</v>
      </c>
      <c r="H1016" s="530">
        <f>'12. Travel -Direct Delivery'!F128</f>
        <v>0</v>
      </c>
      <c r="I1016" s="171">
        <f>'12. Travel -Direct Delivery'!G128</f>
        <v>0</v>
      </c>
      <c r="J1016" s="547">
        <f>'12. Travel -Direct Delivery'!H128</f>
        <v>0</v>
      </c>
      <c r="K1016" s="172">
        <f>'12. Travel -Direct Delivery'!I128</f>
        <v>0</v>
      </c>
      <c r="L1016" s="172">
        <f>'12. Travel -Direct Delivery'!J128</f>
        <v>0</v>
      </c>
      <c r="M1016" s="172">
        <f>'12. Travel -Direct Delivery'!K128</f>
        <v>0</v>
      </c>
      <c r="N1016" s="172">
        <f>'12. Travel -Direct Delivery'!L128</f>
        <v>0</v>
      </c>
      <c r="O1016" s="489"/>
      <c r="P1016" s="490"/>
    </row>
    <row r="1017" spans="2:16" s="476" customFormat="1" hidden="1" x14ac:dyDescent="0.2">
      <c r="B1017" s="479">
        <f>'12. Travel -Direct Delivery'!M129</f>
        <v>0</v>
      </c>
      <c r="C1017" s="171">
        <f>'12. Travel -Direct Delivery'!A129</f>
        <v>0</v>
      </c>
      <c r="D1017" s="171">
        <f>'12. Travel -Direct Delivery'!B129</f>
        <v>0</v>
      </c>
      <c r="E1017" s="171">
        <f>'12. Travel -Direct Delivery'!C129</f>
        <v>0</v>
      </c>
      <c r="F1017" s="171">
        <f>'12. Travel -Direct Delivery'!D129</f>
        <v>0</v>
      </c>
      <c r="G1017" s="173">
        <f>'12. Travel -Direct Delivery'!E129</f>
        <v>0</v>
      </c>
      <c r="H1017" s="530">
        <f>'12. Travel -Direct Delivery'!F129</f>
        <v>0</v>
      </c>
      <c r="I1017" s="171">
        <f>'12. Travel -Direct Delivery'!G129</f>
        <v>0</v>
      </c>
      <c r="J1017" s="547">
        <f>'12. Travel -Direct Delivery'!H129</f>
        <v>0</v>
      </c>
      <c r="K1017" s="172">
        <f>'12. Travel -Direct Delivery'!I129</f>
        <v>0</v>
      </c>
      <c r="L1017" s="172">
        <f>'12. Travel -Direct Delivery'!J129</f>
        <v>0</v>
      </c>
      <c r="M1017" s="172">
        <f>'12. Travel -Direct Delivery'!K129</f>
        <v>0</v>
      </c>
      <c r="N1017" s="172">
        <f>'12. Travel -Direct Delivery'!L129</f>
        <v>0</v>
      </c>
      <c r="O1017" s="489"/>
      <c r="P1017" s="490"/>
    </row>
    <row r="1018" spans="2:16" s="476" customFormat="1" hidden="1" x14ac:dyDescent="0.2">
      <c r="B1018" s="479">
        <f>'12. Travel -Direct Delivery'!M130</f>
        <v>0</v>
      </c>
      <c r="C1018" s="171">
        <f>'12. Travel -Direct Delivery'!A130</f>
        <v>0</v>
      </c>
      <c r="D1018" s="171">
        <f>'12. Travel -Direct Delivery'!B130</f>
        <v>0</v>
      </c>
      <c r="E1018" s="171">
        <f>'12. Travel -Direct Delivery'!C130</f>
        <v>0</v>
      </c>
      <c r="F1018" s="171">
        <f>'12. Travel -Direct Delivery'!D130</f>
        <v>0</v>
      </c>
      <c r="G1018" s="173">
        <f>'12. Travel -Direct Delivery'!E130</f>
        <v>0</v>
      </c>
      <c r="H1018" s="530">
        <f>'12. Travel -Direct Delivery'!F130</f>
        <v>0</v>
      </c>
      <c r="I1018" s="171">
        <f>'12. Travel -Direct Delivery'!G130</f>
        <v>0</v>
      </c>
      <c r="J1018" s="547">
        <f>'12. Travel -Direct Delivery'!H130</f>
        <v>0</v>
      </c>
      <c r="K1018" s="172">
        <f>'12. Travel -Direct Delivery'!I130</f>
        <v>0</v>
      </c>
      <c r="L1018" s="172">
        <f>'12. Travel -Direct Delivery'!J130</f>
        <v>0</v>
      </c>
      <c r="M1018" s="172">
        <f>'12. Travel -Direct Delivery'!K130</f>
        <v>0</v>
      </c>
      <c r="N1018" s="172">
        <f>'12. Travel -Direct Delivery'!L130</f>
        <v>0</v>
      </c>
      <c r="O1018" s="489"/>
      <c r="P1018" s="490"/>
    </row>
    <row r="1019" spans="2:16" s="476" customFormat="1" hidden="1" x14ac:dyDescent="0.2">
      <c r="B1019" s="479">
        <f>'12. Travel -Direct Delivery'!M131</f>
        <v>0</v>
      </c>
      <c r="C1019" s="171">
        <f>'12. Travel -Direct Delivery'!A131</f>
        <v>0</v>
      </c>
      <c r="D1019" s="171">
        <f>'12. Travel -Direct Delivery'!B131</f>
        <v>0</v>
      </c>
      <c r="E1019" s="171">
        <f>'12. Travel -Direct Delivery'!C131</f>
        <v>0</v>
      </c>
      <c r="F1019" s="171">
        <f>'12. Travel -Direct Delivery'!D131</f>
        <v>0</v>
      </c>
      <c r="G1019" s="173">
        <f>'12. Travel -Direct Delivery'!E131</f>
        <v>0</v>
      </c>
      <c r="H1019" s="530">
        <f>'12. Travel -Direct Delivery'!F131</f>
        <v>0</v>
      </c>
      <c r="I1019" s="171">
        <f>'12. Travel -Direct Delivery'!G131</f>
        <v>0</v>
      </c>
      <c r="J1019" s="547">
        <f>'12. Travel -Direct Delivery'!H131</f>
        <v>0</v>
      </c>
      <c r="K1019" s="172">
        <f>'12. Travel -Direct Delivery'!I131</f>
        <v>0</v>
      </c>
      <c r="L1019" s="172">
        <f>'12. Travel -Direct Delivery'!J131</f>
        <v>0</v>
      </c>
      <c r="M1019" s="172">
        <f>'12. Travel -Direct Delivery'!K131</f>
        <v>0</v>
      </c>
      <c r="N1019" s="172">
        <f>'12. Travel -Direct Delivery'!L131</f>
        <v>0</v>
      </c>
      <c r="O1019" s="489"/>
      <c r="P1019" s="490"/>
    </row>
    <row r="1020" spans="2:16" s="476" customFormat="1" hidden="1" x14ac:dyDescent="0.2">
      <c r="B1020" s="479">
        <f>'12. Travel -Direct Delivery'!M132</f>
        <v>0</v>
      </c>
      <c r="C1020" s="171">
        <f>'12. Travel -Direct Delivery'!A132</f>
        <v>0</v>
      </c>
      <c r="D1020" s="171">
        <f>'12. Travel -Direct Delivery'!B132</f>
        <v>0</v>
      </c>
      <c r="E1020" s="171">
        <f>'12. Travel -Direct Delivery'!C132</f>
        <v>0</v>
      </c>
      <c r="F1020" s="171">
        <f>'12. Travel -Direct Delivery'!D132</f>
        <v>0</v>
      </c>
      <c r="G1020" s="173">
        <f>'12. Travel -Direct Delivery'!E132</f>
        <v>0</v>
      </c>
      <c r="H1020" s="530">
        <f>'12. Travel -Direct Delivery'!F132</f>
        <v>0</v>
      </c>
      <c r="I1020" s="171">
        <f>'12. Travel -Direct Delivery'!G132</f>
        <v>0</v>
      </c>
      <c r="J1020" s="547">
        <f>'12. Travel -Direct Delivery'!H132</f>
        <v>0</v>
      </c>
      <c r="K1020" s="172">
        <f>'12. Travel -Direct Delivery'!I132</f>
        <v>0</v>
      </c>
      <c r="L1020" s="172">
        <f>'12. Travel -Direct Delivery'!J132</f>
        <v>0</v>
      </c>
      <c r="M1020" s="172">
        <f>'12. Travel -Direct Delivery'!K132</f>
        <v>0</v>
      </c>
      <c r="N1020" s="172">
        <f>'12. Travel -Direct Delivery'!L132</f>
        <v>0</v>
      </c>
      <c r="O1020" s="489"/>
      <c r="P1020" s="490"/>
    </row>
    <row r="1021" spans="2:16" s="476" customFormat="1" hidden="1" x14ac:dyDescent="0.2">
      <c r="B1021" s="479">
        <f>'12. Travel -Direct Delivery'!M133</f>
        <v>0</v>
      </c>
      <c r="C1021" s="171">
        <f>'12. Travel -Direct Delivery'!A133</f>
        <v>0</v>
      </c>
      <c r="D1021" s="171">
        <f>'12. Travel -Direct Delivery'!B133</f>
        <v>0</v>
      </c>
      <c r="E1021" s="171">
        <f>'12. Travel -Direct Delivery'!C133</f>
        <v>0</v>
      </c>
      <c r="F1021" s="171">
        <f>'12. Travel -Direct Delivery'!D133</f>
        <v>0</v>
      </c>
      <c r="G1021" s="173">
        <f>'12. Travel -Direct Delivery'!E133</f>
        <v>0</v>
      </c>
      <c r="H1021" s="530">
        <f>'12. Travel -Direct Delivery'!F133</f>
        <v>0</v>
      </c>
      <c r="I1021" s="171">
        <f>'12. Travel -Direct Delivery'!G133</f>
        <v>0</v>
      </c>
      <c r="J1021" s="547">
        <f>'12. Travel -Direct Delivery'!H133</f>
        <v>0</v>
      </c>
      <c r="K1021" s="172">
        <f>'12. Travel -Direct Delivery'!I133</f>
        <v>0</v>
      </c>
      <c r="L1021" s="172">
        <f>'12. Travel -Direct Delivery'!J133</f>
        <v>0</v>
      </c>
      <c r="M1021" s="172">
        <f>'12. Travel -Direct Delivery'!K133</f>
        <v>0</v>
      </c>
      <c r="N1021" s="172">
        <f>'12. Travel -Direct Delivery'!L133</f>
        <v>0</v>
      </c>
      <c r="O1021" s="489"/>
      <c r="P1021" s="490"/>
    </row>
    <row r="1022" spans="2:16" s="476" customFormat="1" hidden="1" x14ac:dyDescent="0.2">
      <c r="B1022" s="479">
        <f>'12. Travel -Direct Delivery'!M134</f>
        <v>0</v>
      </c>
      <c r="C1022" s="171">
        <f>'12. Travel -Direct Delivery'!A134</f>
        <v>0</v>
      </c>
      <c r="D1022" s="171">
        <f>'12. Travel -Direct Delivery'!B134</f>
        <v>0</v>
      </c>
      <c r="E1022" s="171">
        <f>'12. Travel -Direct Delivery'!C134</f>
        <v>0</v>
      </c>
      <c r="F1022" s="171">
        <f>'12. Travel -Direct Delivery'!D134</f>
        <v>0</v>
      </c>
      <c r="G1022" s="173">
        <f>'12. Travel -Direct Delivery'!E134</f>
        <v>0</v>
      </c>
      <c r="H1022" s="530">
        <f>'12. Travel -Direct Delivery'!F134</f>
        <v>0</v>
      </c>
      <c r="I1022" s="171">
        <f>'12. Travel -Direct Delivery'!G134</f>
        <v>0</v>
      </c>
      <c r="J1022" s="547">
        <f>'12. Travel -Direct Delivery'!H134</f>
        <v>0</v>
      </c>
      <c r="K1022" s="172">
        <f>'12. Travel -Direct Delivery'!I134</f>
        <v>0</v>
      </c>
      <c r="L1022" s="172">
        <f>'12. Travel -Direct Delivery'!J134</f>
        <v>0</v>
      </c>
      <c r="M1022" s="172">
        <f>'12. Travel -Direct Delivery'!K134</f>
        <v>0</v>
      </c>
      <c r="N1022" s="172">
        <f>'12. Travel -Direct Delivery'!L134</f>
        <v>0</v>
      </c>
      <c r="O1022" s="489"/>
      <c r="P1022" s="490"/>
    </row>
    <row r="1023" spans="2:16" s="476" customFormat="1" hidden="1" x14ac:dyDescent="0.2">
      <c r="B1023" s="479">
        <f>'12. Travel -Direct Delivery'!M135</f>
        <v>0</v>
      </c>
      <c r="C1023" s="171">
        <f>'12. Travel -Direct Delivery'!A135</f>
        <v>0</v>
      </c>
      <c r="D1023" s="171">
        <f>'12. Travel -Direct Delivery'!B135</f>
        <v>0</v>
      </c>
      <c r="E1023" s="171">
        <f>'12. Travel -Direct Delivery'!C135</f>
        <v>0</v>
      </c>
      <c r="F1023" s="171">
        <f>'12. Travel -Direct Delivery'!D135</f>
        <v>0</v>
      </c>
      <c r="G1023" s="173">
        <f>'12. Travel -Direct Delivery'!E135</f>
        <v>0</v>
      </c>
      <c r="H1023" s="530">
        <f>'12. Travel -Direct Delivery'!F135</f>
        <v>0</v>
      </c>
      <c r="I1023" s="171">
        <f>'12. Travel -Direct Delivery'!G135</f>
        <v>0</v>
      </c>
      <c r="J1023" s="547">
        <f>'12. Travel -Direct Delivery'!H135</f>
        <v>0</v>
      </c>
      <c r="K1023" s="172">
        <f>'12. Travel -Direct Delivery'!I135</f>
        <v>0</v>
      </c>
      <c r="L1023" s="172">
        <f>'12. Travel -Direct Delivery'!J135</f>
        <v>0</v>
      </c>
      <c r="M1023" s="172">
        <f>'12. Travel -Direct Delivery'!K135</f>
        <v>0</v>
      </c>
      <c r="N1023" s="172">
        <f>'12. Travel -Direct Delivery'!L135</f>
        <v>0</v>
      </c>
      <c r="O1023" s="489"/>
      <c r="P1023" s="490"/>
    </row>
    <row r="1024" spans="2:16" s="476" customFormat="1" hidden="1" x14ac:dyDescent="0.2">
      <c r="B1024" s="479">
        <f>'12. Travel -Direct Delivery'!M136</f>
        <v>0</v>
      </c>
      <c r="C1024" s="171">
        <f>'12. Travel -Direct Delivery'!A136</f>
        <v>0</v>
      </c>
      <c r="D1024" s="171">
        <f>'12. Travel -Direct Delivery'!B136</f>
        <v>0</v>
      </c>
      <c r="E1024" s="171">
        <f>'12. Travel -Direct Delivery'!C136</f>
        <v>0</v>
      </c>
      <c r="F1024" s="171">
        <f>'12. Travel -Direct Delivery'!D136</f>
        <v>0</v>
      </c>
      <c r="G1024" s="173">
        <f>'12. Travel -Direct Delivery'!E136</f>
        <v>0</v>
      </c>
      <c r="H1024" s="530">
        <f>'12. Travel -Direct Delivery'!F136</f>
        <v>0</v>
      </c>
      <c r="I1024" s="171">
        <f>'12. Travel -Direct Delivery'!G136</f>
        <v>0</v>
      </c>
      <c r="J1024" s="547">
        <f>'12. Travel -Direct Delivery'!H136</f>
        <v>0</v>
      </c>
      <c r="K1024" s="172">
        <f>'12. Travel -Direct Delivery'!I136</f>
        <v>0</v>
      </c>
      <c r="L1024" s="172">
        <f>'12. Travel -Direct Delivery'!J136</f>
        <v>0</v>
      </c>
      <c r="M1024" s="172">
        <f>'12. Travel -Direct Delivery'!K136</f>
        <v>0</v>
      </c>
      <c r="N1024" s="172">
        <f>'12. Travel -Direct Delivery'!L136</f>
        <v>0</v>
      </c>
      <c r="O1024" s="489"/>
      <c r="P1024" s="490"/>
    </row>
    <row r="1025" spans="2:16" s="476" customFormat="1" hidden="1" x14ac:dyDescent="0.2">
      <c r="B1025" s="479">
        <f>'12. Travel -Direct Delivery'!M137</f>
        <v>0</v>
      </c>
      <c r="C1025" s="171">
        <f>'12. Travel -Direct Delivery'!A137</f>
        <v>0</v>
      </c>
      <c r="D1025" s="171">
        <f>'12. Travel -Direct Delivery'!B137</f>
        <v>0</v>
      </c>
      <c r="E1025" s="171">
        <f>'12. Travel -Direct Delivery'!C137</f>
        <v>0</v>
      </c>
      <c r="F1025" s="171">
        <f>'12. Travel -Direct Delivery'!D137</f>
        <v>0</v>
      </c>
      <c r="G1025" s="173">
        <f>'12. Travel -Direct Delivery'!E137</f>
        <v>0</v>
      </c>
      <c r="H1025" s="530">
        <f>'12. Travel -Direct Delivery'!F137</f>
        <v>0</v>
      </c>
      <c r="I1025" s="171">
        <f>'12. Travel -Direct Delivery'!G137</f>
        <v>0</v>
      </c>
      <c r="J1025" s="547">
        <f>'12. Travel -Direct Delivery'!H137</f>
        <v>0</v>
      </c>
      <c r="K1025" s="172">
        <f>'12. Travel -Direct Delivery'!I137</f>
        <v>0</v>
      </c>
      <c r="L1025" s="172">
        <f>'12. Travel -Direct Delivery'!J137</f>
        <v>0</v>
      </c>
      <c r="M1025" s="172">
        <f>'12. Travel -Direct Delivery'!K137</f>
        <v>0</v>
      </c>
      <c r="N1025" s="172">
        <f>'12. Travel -Direct Delivery'!L137</f>
        <v>0</v>
      </c>
      <c r="O1025" s="489"/>
      <c r="P1025" s="490"/>
    </row>
    <row r="1026" spans="2:16" s="476" customFormat="1" hidden="1" x14ac:dyDescent="0.2">
      <c r="B1026" s="479">
        <f>'12. Travel -Direct Delivery'!M138</f>
        <v>0</v>
      </c>
      <c r="C1026" s="171">
        <f>'12. Travel -Direct Delivery'!A138</f>
        <v>0</v>
      </c>
      <c r="D1026" s="171">
        <f>'12. Travel -Direct Delivery'!B138</f>
        <v>0</v>
      </c>
      <c r="E1026" s="171">
        <f>'12. Travel -Direct Delivery'!C138</f>
        <v>0</v>
      </c>
      <c r="F1026" s="171">
        <f>'12. Travel -Direct Delivery'!D138</f>
        <v>0</v>
      </c>
      <c r="G1026" s="173">
        <f>'12. Travel -Direct Delivery'!E138</f>
        <v>0</v>
      </c>
      <c r="H1026" s="530">
        <f>'12. Travel -Direct Delivery'!F138</f>
        <v>0</v>
      </c>
      <c r="I1026" s="171">
        <f>'12. Travel -Direct Delivery'!G138</f>
        <v>0</v>
      </c>
      <c r="J1026" s="547">
        <f>'12. Travel -Direct Delivery'!H138</f>
        <v>0</v>
      </c>
      <c r="K1026" s="172">
        <f>'12. Travel -Direct Delivery'!I138</f>
        <v>0</v>
      </c>
      <c r="L1026" s="172">
        <f>'12. Travel -Direct Delivery'!J138</f>
        <v>0</v>
      </c>
      <c r="M1026" s="172">
        <f>'12. Travel -Direct Delivery'!K138</f>
        <v>0</v>
      </c>
      <c r="N1026" s="172">
        <f>'12. Travel -Direct Delivery'!L138</f>
        <v>0</v>
      </c>
      <c r="O1026" s="489"/>
      <c r="P1026" s="490"/>
    </row>
    <row r="1027" spans="2:16" s="476" customFormat="1" hidden="1" x14ac:dyDescent="0.2">
      <c r="B1027" s="479">
        <f>'12. Travel -Direct Delivery'!M139</f>
        <v>0</v>
      </c>
      <c r="C1027" s="171">
        <f>'12. Travel -Direct Delivery'!A139</f>
        <v>0</v>
      </c>
      <c r="D1027" s="171">
        <f>'12. Travel -Direct Delivery'!B139</f>
        <v>0</v>
      </c>
      <c r="E1027" s="171">
        <f>'12. Travel -Direct Delivery'!C139</f>
        <v>0</v>
      </c>
      <c r="F1027" s="171">
        <f>'12. Travel -Direct Delivery'!D139</f>
        <v>0</v>
      </c>
      <c r="G1027" s="173">
        <f>'12. Travel -Direct Delivery'!E139</f>
        <v>0</v>
      </c>
      <c r="H1027" s="530">
        <f>'12. Travel -Direct Delivery'!F139</f>
        <v>0</v>
      </c>
      <c r="I1027" s="171">
        <f>'12. Travel -Direct Delivery'!G139</f>
        <v>0</v>
      </c>
      <c r="J1027" s="547">
        <f>'12. Travel -Direct Delivery'!H139</f>
        <v>0</v>
      </c>
      <c r="K1027" s="172">
        <f>'12. Travel -Direct Delivery'!I139</f>
        <v>0</v>
      </c>
      <c r="L1027" s="172">
        <f>'12. Travel -Direct Delivery'!J139</f>
        <v>0</v>
      </c>
      <c r="M1027" s="172">
        <f>'12. Travel -Direct Delivery'!K139</f>
        <v>0</v>
      </c>
      <c r="N1027" s="172">
        <f>'12. Travel -Direct Delivery'!L139</f>
        <v>0</v>
      </c>
      <c r="O1027" s="489"/>
      <c r="P1027" s="490"/>
    </row>
    <row r="1028" spans="2:16" s="476" customFormat="1" hidden="1" x14ac:dyDescent="0.2">
      <c r="B1028" s="479">
        <f>'12. Travel -Direct Delivery'!M140</f>
        <v>0</v>
      </c>
      <c r="C1028" s="171">
        <f>'12. Travel -Direct Delivery'!A140</f>
        <v>0</v>
      </c>
      <c r="D1028" s="171">
        <f>'12. Travel -Direct Delivery'!B140</f>
        <v>0</v>
      </c>
      <c r="E1028" s="171">
        <f>'12. Travel -Direct Delivery'!C140</f>
        <v>0</v>
      </c>
      <c r="F1028" s="171">
        <f>'12. Travel -Direct Delivery'!D140</f>
        <v>0</v>
      </c>
      <c r="G1028" s="173">
        <f>'12. Travel -Direct Delivery'!E140</f>
        <v>0</v>
      </c>
      <c r="H1028" s="530">
        <f>'12. Travel -Direct Delivery'!F140</f>
        <v>0</v>
      </c>
      <c r="I1028" s="171">
        <f>'12. Travel -Direct Delivery'!G140</f>
        <v>0</v>
      </c>
      <c r="J1028" s="547">
        <f>'12. Travel -Direct Delivery'!H140</f>
        <v>0</v>
      </c>
      <c r="K1028" s="172">
        <f>'12. Travel -Direct Delivery'!I140</f>
        <v>0</v>
      </c>
      <c r="L1028" s="172">
        <f>'12. Travel -Direct Delivery'!J140</f>
        <v>0</v>
      </c>
      <c r="M1028" s="172">
        <f>'12. Travel -Direct Delivery'!K140</f>
        <v>0</v>
      </c>
      <c r="N1028" s="172">
        <f>'12. Travel -Direct Delivery'!L140</f>
        <v>0</v>
      </c>
      <c r="O1028" s="489"/>
      <c r="P1028" s="490"/>
    </row>
    <row r="1029" spans="2:16" s="476" customFormat="1" hidden="1" x14ac:dyDescent="0.2">
      <c r="B1029" s="479">
        <f>'12. Travel -Direct Delivery'!M141</f>
        <v>0</v>
      </c>
      <c r="C1029" s="171">
        <f>'12. Travel -Direct Delivery'!A141</f>
        <v>0</v>
      </c>
      <c r="D1029" s="171">
        <f>'12. Travel -Direct Delivery'!B141</f>
        <v>0</v>
      </c>
      <c r="E1029" s="171">
        <f>'12. Travel -Direct Delivery'!C141</f>
        <v>0</v>
      </c>
      <c r="F1029" s="171">
        <f>'12. Travel -Direct Delivery'!D141</f>
        <v>0</v>
      </c>
      <c r="G1029" s="173">
        <f>'12. Travel -Direct Delivery'!E141</f>
        <v>0</v>
      </c>
      <c r="H1029" s="530">
        <f>'12. Travel -Direct Delivery'!F141</f>
        <v>0</v>
      </c>
      <c r="I1029" s="171">
        <f>'12. Travel -Direct Delivery'!G141</f>
        <v>0</v>
      </c>
      <c r="J1029" s="547">
        <f>'12. Travel -Direct Delivery'!H141</f>
        <v>0</v>
      </c>
      <c r="K1029" s="172">
        <f>'12. Travel -Direct Delivery'!I141</f>
        <v>0</v>
      </c>
      <c r="L1029" s="172">
        <f>'12. Travel -Direct Delivery'!J141</f>
        <v>0</v>
      </c>
      <c r="M1029" s="172">
        <f>'12. Travel -Direct Delivery'!K141</f>
        <v>0</v>
      </c>
      <c r="N1029" s="172">
        <f>'12. Travel -Direct Delivery'!L141</f>
        <v>0</v>
      </c>
      <c r="O1029" s="489"/>
      <c r="P1029" s="490"/>
    </row>
    <row r="1030" spans="2:16" s="476" customFormat="1" hidden="1" x14ac:dyDescent="0.2">
      <c r="B1030" s="479">
        <f>'12. Travel -Direct Delivery'!M142</f>
        <v>0</v>
      </c>
      <c r="C1030" s="171">
        <f>'12. Travel -Direct Delivery'!A142</f>
        <v>0</v>
      </c>
      <c r="D1030" s="171">
        <f>'12. Travel -Direct Delivery'!B142</f>
        <v>0</v>
      </c>
      <c r="E1030" s="171">
        <f>'12. Travel -Direct Delivery'!C142</f>
        <v>0</v>
      </c>
      <c r="F1030" s="171">
        <f>'12. Travel -Direct Delivery'!D142</f>
        <v>0</v>
      </c>
      <c r="G1030" s="173">
        <f>'12. Travel -Direct Delivery'!E142</f>
        <v>0</v>
      </c>
      <c r="H1030" s="530">
        <f>'12. Travel -Direct Delivery'!F142</f>
        <v>0</v>
      </c>
      <c r="I1030" s="171">
        <f>'12. Travel -Direct Delivery'!G142</f>
        <v>0</v>
      </c>
      <c r="J1030" s="547">
        <f>'12. Travel -Direct Delivery'!H142</f>
        <v>0</v>
      </c>
      <c r="K1030" s="172">
        <f>'12. Travel -Direct Delivery'!I142</f>
        <v>0</v>
      </c>
      <c r="L1030" s="172">
        <f>'12. Travel -Direct Delivery'!J142</f>
        <v>0</v>
      </c>
      <c r="M1030" s="172">
        <f>'12. Travel -Direct Delivery'!K142</f>
        <v>0</v>
      </c>
      <c r="N1030" s="172">
        <f>'12. Travel -Direct Delivery'!L142</f>
        <v>0</v>
      </c>
      <c r="O1030" s="489"/>
      <c r="P1030" s="490"/>
    </row>
    <row r="1031" spans="2:16" s="476" customFormat="1" hidden="1" x14ac:dyDescent="0.2">
      <c r="B1031" s="479">
        <f>'12. Travel -Direct Delivery'!M143</f>
        <v>0</v>
      </c>
      <c r="C1031" s="171">
        <f>'12. Travel -Direct Delivery'!A143</f>
        <v>0</v>
      </c>
      <c r="D1031" s="171">
        <f>'12. Travel -Direct Delivery'!B143</f>
        <v>0</v>
      </c>
      <c r="E1031" s="171">
        <f>'12. Travel -Direct Delivery'!C143</f>
        <v>0</v>
      </c>
      <c r="F1031" s="171">
        <f>'12. Travel -Direct Delivery'!D143</f>
        <v>0</v>
      </c>
      <c r="G1031" s="173">
        <f>'12. Travel -Direct Delivery'!E143</f>
        <v>0</v>
      </c>
      <c r="H1031" s="530">
        <f>'12. Travel -Direct Delivery'!F143</f>
        <v>0</v>
      </c>
      <c r="I1031" s="171">
        <f>'12. Travel -Direct Delivery'!G143</f>
        <v>0</v>
      </c>
      <c r="J1031" s="547">
        <f>'12. Travel -Direct Delivery'!H143</f>
        <v>0</v>
      </c>
      <c r="K1031" s="172">
        <f>'12. Travel -Direct Delivery'!I143</f>
        <v>0</v>
      </c>
      <c r="L1031" s="172">
        <f>'12. Travel -Direct Delivery'!J143</f>
        <v>0</v>
      </c>
      <c r="M1031" s="172">
        <f>'12. Travel -Direct Delivery'!K143</f>
        <v>0</v>
      </c>
      <c r="N1031" s="172">
        <f>'12. Travel -Direct Delivery'!L143</f>
        <v>0</v>
      </c>
      <c r="O1031" s="489"/>
      <c r="P1031" s="490"/>
    </row>
    <row r="1032" spans="2:16" s="476" customFormat="1" hidden="1" x14ac:dyDescent="0.2">
      <c r="B1032" s="479">
        <f>'12. Travel -Direct Delivery'!M144</f>
        <v>0</v>
      </c>
      <c r="C1032" s="171">
        <f>'12. Travel -Direct Delivery'!A144</f>
        <v>0</v>
      </c>
      <c r="D1032" s="171">
        <f>'12. Travel -Direct Delivery'!B144</f>
        <v>0</v>
      </c>
      <c r="E1032" s="171">
        <f>'12. Travel -Direct Delivery'!C144</f>
        <v>0</v>
      </c>
      <c r="F1032" s="171">
        <f>'12. Travel -Direct Delivery'!D144</f>
        <v>0</v>
      </c>
      <c r="G1032" s="173">
        <f>'12. Travel -Direct Delivery'!E144</f>
        <v>0</v>
      </c>
      <c r="H1032" s="530">
        <f>'12. Travel -Direct Delivery'!F144</f>
        <v>0</v>
      </c>
      <c r="I1032" s="171">
        <f>'12. Travel -Direct Delivery'!G144</f>
        <v>0</v>
      </c>
      <c r="J1032" s="547">
        <f>'12. Travel -Direct Delivery'!H144</f>
        <v>0</v>
      </c>
      <c r="K1032" s="172">
        <f>'12. Travel -Direct Delivery'!I144</f>
        <v>0</v>
      </c>
      <c r="L1032" s="172">
        <f>'12. Travel -Direct Delivery'!J144</f>
        <v>0</v>
      </c>
      <c r="M1032" s="172">
        <f>'12. Travel -Direct Delivery'!K144</f>
        <v>0</v>
      </c>
      <c r="N1032" s="172">
        <f>'12. Travel -Direct Delivery'!L144</f>
        <v>0</v>
      </c>
      <c r="O1032" s="489"/>
      <c r="P1032" s="490"/>
    </row>
    <row r="1033" spans="2:16" s="476" customFormat="1" hidden="1" x14ac:dyDescent="0.2">
      <c r="B1033" s="479">
        <f>'12. Travel -Direct Delivery'!M145</f>
        <v>0</v>
      </c>
      <c r="C1033" s="171">
        <f>'12. Travel -Direct Delivery'!A145</f>
        <v>0</v>
      </c>
      <c r="D1033" s="171">
        <f>'12. Travel -Direct Delivery'!B145</f>
        <v>0</v>
      </c>
      <c r="E1033" s="171">
        <f>'12. Travel -Direct Delivery'!C145</f>
        <v>0</v>
      </c>
      <c r="F1033" s="171">
        <f>'12. Travel -Direct Delivery'!D145</f>
        <v>0</v>
      </c>
      <c r="G1033" s="173">
        <f>'12. Travel -Direct Delivery'!E145</f>
        <v>0</v>
      </c>
      <c r="H1033" s="530">
        <f>'12. Travel -Direct Delivery'!F145</f>
        <v>0</v>
      </c>
      <c r="I1033" s="171">
        <f>'12. Travel -Direct Delivery'!G145</f>
        <v>0</v>
      </c>
      <c r="J1033" s="547">
        <f>'12. Travel -Direct Delivery'!H145</f>
        <v>0</v>
      </c>
      <c r="K1033" s="172">
        <f>'12. Travel -Direct Delivery'!I145</f>
        <v>0</v>
      </c>
      <c r="L1033" s="172">
        <f>'12. Travel -Direct Delivery'!J145</f>
        <v>0</v>
      </c>
      <c r="M1033" s="172">
        <f>'12. Travel -Direct Delivery'!K145</f>
        <v>0</v>
      </c>
      <c r="N1033" s="172">
        <f>'12. Travel -Direct Delivery'!L145</f>
        <v>0</v>
      </c>
      <c r="O1033" s="489"/>
      <c r="P1033" s="490"/>
    </row>
    <row r="1034" spans="2:16" s="476" customFormat="1" hidden="1" x14ac:dyDescent="0.2">
      <c r="B1034" s="479">
        <f>'12. Travel -Direct Delivery'!M146</f>
        <v>0</v>
      </c>
      <c r="C1034" s="171">
        <f>'12. Travel -Direct Delivery'!A146</f>
        <v>0</v>
      </c>
      <c r="D1034" s="171">
        <f>'12. Travel -Direct Delivery'!B146</f>
        <v>0</v>
      </c>
      <c r="E1034" s="171">
        <f>'12. Travel -Direct Delivery'!C146</f>
        <v>0</v>
      </c>
      <c r="F1034" s="171">
        <f>'12. Travel -Direct Delivery'!D146</f>
        <v>0</v>
      </c>
      <c r="G1034" s="173">
        <f>'12. Travel -Direct Delivery'!E146</f>
        <v>0</v>
      </c>
      <c r="H1034" s="530">
        <f>'12. Travel -Direct Delivery'!F146</f>
        <v>0</v>
      </c>
      <c r="I1034" s="171">
        <f>'12. Travel -Direct Delivery'!G146</f>
        <v>0</v>
      </c>
      <c r="J1034" s="547">
        <f>'12. Travel -Direct Delivery'!H146</f>
        <v>0</v>
      </c>
      <c r="K1034" s="172">
        <f>'12. Travel -Direct Delivery'!I146</f>
        <v>0</v>
      </c>
      <c r="L1034" s="172">
        <f>'12. Travel -Direct Delivery'!J146</f>
        <v>0</v>
      </c>
      <c r="M1034" s="172">
        <f>'12. Travel -Direct Delivery'!K146</f>
        <v>0</v>
      </c>
      <c r="N1034" s="172">
        <f>'12. Travel -Direct Delivery'!L146</f>
        <v>0</v>
      </c>
      <c r="O1034" s="489"/>
      <c r="P1034" s="490"/>
    </row>
    <row r="1035" spans="2:16" s="476" customFormat="1" hidden="1" x14ac:dyDescent="0.2">
      <c r="B1035" s="479">
        <f>'12. Travel -Direct Delivery'!M147</f>
        <v>0</v>
      </c>
      <c r="C1035" s="171">
        <f>'12. Travel -Direct Delivery'!A147</f>
        <v>0</v>
      </c>
      <c r="D1035" s="171">
        <f>'12. Travel -Direct Delivery'!B147</f>
        <v>0</v>
      </c>
      <c r="E1035" s="171">
        <f>'12. Travel -Direct Delivery'!C147</f>
        <v>0</v>
      </c>
      <c r="F1035" s="171">
        <f>'12. Travel -Direct Delivery'!D147</f>
        <v>0</v>
      </c>
      <c r="G1035" s="173">
        <f>'12. Travel -Direct Delivery'!E147</f>
        <v>0</v>
      </c>
      <c r="H1035" s="530">
        <f>'12. Travel -Direct Delivery'!F147</f>
        <v>0</v>
      </c>
      <c r="I1035" s="171">
        <f>'12. Travel -Direct Delivery'!G147</f>
        <v>0</v>
      </c>
      <c r="J1035" s="547">
        <f>'12. Travel -Direct Delivery'!H147</f>
        <v>0</v>
      </c>
      <c r="K1035" s="172">
        <f>'12. Travel -Direct Delivery'!I147</f>
        <v>0</v>
      </c>
      <c r="L1035" s="172">
        <f>'12. Travel -Direct Delivery'!J147</f>
        <v>0</v>
      </c>
      <c r="M1035" s="172">
        <f>'12. Travel -Direct Delivery'!K147</f>
        <v>0</v>
      </c>
      <c r="N1035" s="172">
        <f>'12. Travel -Direct Delivery'!L147</f>
        <v>0</v>
      </c>
      <c r="O1035" s="489"/>
      <c r="P1035" s="490"/>
    </row>
    <row r="1036" spans="2:16" s="476" customFormat="1" hidden="1" x14ac:dyDescent="0.2">
      <c r="B1036" s="479">
        <f>'12. Travel -Direct Delivery'!M148</f>
        <v>0</v>
      </c>
      <c r="C1036" s="171">
        <f>'12. Travel -Direct Delivery'!A148</f>
        <v>0</v>
      </c>
      <c r="D1036" s="171">
        <f>'12. Travel -Direct Delivery'!B148</f>
        <v>0</v>
      </c>
      <c r="E1036" s="171">
        <f>'12. Travel -Direct Delivery'!C148</f>
        <v>0</v>
      </c>
      <c r="F1036" s="171">
        <f>'12. Travel -Direct Delivery'!D148</f>
        <v>0</v>
      </c>
      <c r="G1036" s="173">
        <f>'12. Travel -Direct Delivery'!E148</f>
        <v>0</v>
      </c>
      <c r="H1036" s="530">
        <f>'12. Travel -Direct Delivery'!F148</f>
        <v>0</v>
      </c>
      <c r="I1036" s="171">
        <f>'12. Travel -Direct Delivery'!G148</f>
        <v>0</v>
      </c>
      <c r="J1036" s="547">
        <f>'12. Travel -Direct Delivery'!H148</f>
        <v>0</v>
      </c>
      <c r="K1036" s="172">
        <f>'12. Travel -Direct Delivery'!I148</f>
        <v>0</v>
      </c>
      <c r="L1036" s="172">
        <f>'12. Travel -Direct Delivery'!J148</f>
        <v>0</v>
      </c>
      <c r="M1036" s="172">
        <f>'12. Travel -Direct Delivery'!K148</f>
        <v>0</v>
      </c>
      <c r="N1036" s="172">
        <f>'12. Travel -Direct Delivery'!L148</f>
        <v>0</v>
      </c>
      <c r="O1036" s="489"/>
      <c r="P1036" s="490"/>
    </row>
    <row r="1037" spans="2:16" s="476" customFormat="1" hidden="1" x14ac:dyDescent="0.2">
      <c r="B1037" s="479">
        <f>'12. Travel -Direct Delivery'!M149</f>
        <v>0</v>
      </c>
      <c r="C1037" s="171">
        <f>'12. Travel -Direct Delivery'!A149</f>
        <v>0</v>
      </c>
      <c r="D1037" s="171">
        <f>'12. Travel -Direct Delivery'!B149</f>
        <v>0</v>
      </c>
      <c r="E1037" s="171">
        <f>'12. Travel -Direct Delivery'!C149</f>
        <v>0</v>
      </c>
      <c r="F1037" s="171">
        <f>'12. Travel -Direct Delivery'!D149</f>
        <v>0</v>
      </c>
      <c r="G1037" s="173">
        <f>'12. Travel -Direct Delivery'!E149</f>
        <v>0</v>
      </c>
      <c r="H1037" s="530">
        <f>'12. Travel -Direct Delivery'!F149</f>
        <v>0</v>
      </c>
      <c r="I1037" s="171">
        <f>'12. Travel -Direct Delivery'!G149</f>
        <v>0</v>
      </c>
      <c r="J1037" s="547">
        <f>'12. Travel -Direct Delivery'!H149</f>
        <v>0</v>
      </c>
      <c r="K1037" s="172">
        <f>'12. Travel -Direct Delivery'!I149</f>
        <v>0</v>
      </c>
      <c r="L1037" s="172">
        <f>'12. Travel -Direct Delivery'!J149</f>
        <v>0</v>
      </c>
      <c r="M1037" s="172">
        <f>'12. Travel -Direct Delivery'!K149</f>
        <v>0</v>
      </c>
      <c r="N1037" s="172">
        <f>'12. Travel -Direct Delivery'!L149</f>
        <v>0</v>
      </c>
      <c r="O1037" s="489"/>
      <c r="P1037" s="490"/>
    </row>
    <row r="1038" spans="2:16" s="476" customFormat="1" hidden="1" x14ac:dyDescent="0.2">
      <c r="B1038" s="479">
        <f>'12. Travel -Direct Delivery'!M150</f>
        <v>0</v>
      </c>
      <c r="C1038" s="171">
        <f>'12. Travel -Direct Delivery'!A150</f>
        <v>0</v>
      </c>
      <c r="D1038" s="171">
        <f>'12. Travel -Direct Delivery'!B150</f>
        <v>0</v>
      </c>
      <c r="E1038" s="171">
        <f>'12. Travel -Direct Delivery'!C150</f>
        <v>0</v>
      </c>
      <c r="F1038" s="171">
        <f>'12. Travel -Direct Delivery'!D150</f>
        <v>0</v>
      </c>
      <c r="G1038" s="173">
        <f>'12. Travel -Direct Delivery'!E150</f>
        <v>0</v>
      </c>
      <c r="H1038" s="530">
        <f>'12. Travel -Direct Delivery'!F150</f>
        <v>0</v>
      </c>
      <c r="I1038" s="171">
        <f>'12. Travel -Direct Delivery'!G150</f>
        <v>0</v>
      </c>
      <c r="J1038" s="547">
        <f>'12. Travel -Direct Delivery'!H150</f>
        <v>0</v>
      </c>
      <c r="K1038" s="172">
        <f>'12. Travel -Direct Delivery'!I150</f>
        <v>0</v>
      </c>
      <c r="L1038" s="172">
        <f>'12. Travel -Direct Delivery'!J150</f>
        <v>0</v>
      </c>
      <c r="M1038" s="172">
        <f>'12. Travel -Direct Delivery'!K150</f>
        <v>0</v>
      </c>
      <c r="N1038" s="172">
        <f>'12. Travel -Direct Delivery'!L150</f>
        <v>0</v>
      </c>
      <c r="O1038" s="489"/>
      <c r="P1038" s="490"/>
    </row>
    <row r="1039" spans="2:16" s="476" customFormat="1" hidden="1" x14ac:dyDescent="0.2">
      <c r="B1039" s="479">
        <f>'12. Travel -Direct Delivery'!M151</f>
        <v>0</v>
      </c>
      <c r="C1039" s="171">
        <f>'12. Travel -Direct Delivery'!A151</f>
        <v>0</v>
      </c>
      <c r="D1039" s="171">
        <f>'12. Travel -Direct Delivery'!B151</f>
        <v>0</v>
      </c>
      <c r="E1039" s="171">
        <f>'12. Travel -Direct Delivery'!C151</f>
        <v>0</v>
      </c>
      <c r="F1039" s="171">
        <f>'12. Travel -Direct Delivery'!D151</f>
        <v>0</v>
      </c>
      <c r="G1039" s="173">
        <f>'12. Travel -Direct Delivery'!E151</f>
        <v>0</v>
      </c>
      <c r="H1039" s="530">
        <f>'12. Travel -Direct Delivery'!F151</f>
        <v>0</v>
      </c>
      <c r="I1039" s="171">
        <f>'12. Travel -Direct Delivery'!G151</f>
        <v>0</v>
      </c>
      <c r="J1039" s="547">
        <f>'12. Travel -Direct Delivery'!H151</f>
        <v>0</v>
      </c>
      <c r="K1039" s="172">
        <f>'12. Travel -Direct Delivery'!I151</f>
        <v>0</v>
      </c>
      <c r="L1039" s="172">
        <f>'12. Travel -Direct Delivery'!J151</f>
        <v>0</v>
      </c>
      <c r="M1039" s="172">
        <f>'12. Travel -Direct Delivery'!K151</f>
        <v>0</v>
      </c>
      <c r="N1039" s="172">
        <f>'12. Travel -Direct Delivery'!L151</f>
        <v>0</v>
      </c>
      <c r="O1039" s="489"/>
      <c r="P1039" s="490"/>
    </row>
    <row r="1040" spans="2:16" s="476" customFormat="1" hidden="1" x14ac:dyDescent="0.2">
      <c r="B1040" s="479">
        <f>'12. Travel -Direct Delivery'!M152</f>
        <v>0</v>
      </c>
      <c r="C1040" s="171">
        <f>'12. Travel -Direct Delivery'!A152</f>
        <v>0</v>
      </c>
      <c r="D1040" s="171">
        <f>'12. Travel -Direct Delivery'!B152</f>
        <v>0</v>
      </c>
      <c r="E1040" s="171">
        <f>'12. Travel -Direct Delivery'!C152</f>
        <v>0</v>
      </c>
      <c r="F1040" s="171">
        <f>'12. Travel -Direct Delivery'!D152</f>
        <v>0</v>
      </c>
      <c r="G1040" s="173">
        <f>'12. Travel -Direct Delivery'!E152</f>
        <v>0</v>
      </c>
      <c r="H1040" s="530">
        <f>'12. Travel -Direct Delivery'!F152</f>
        <v>0</v>
      </c>
      <c r="I1040" s="171">
        <f>'12. Travel -Direct Delivery'!G152</f>
        <v>0</v>
      </c>
      <c r="J1040" s="547">
        <f>'12. Travel -Direct Delivery'!H152</f>
        <v>0</v>
      </c>
      <c r="K1040" s="172">
        <f>'12. Travel -Direct Delivery'!I152</f>
        <v>0</v>
      </c>
      <c r="L1040" s="172">
        <f>'12. Travel -Direct Delivery'!J152</f>
        <v>0</v>
      </c>
      <c r="M1040" s="172">
        <f>'12. Travel -Direct Delivery'!K152</f>
        <v>0</v>
      </c>
      <c r="N1040" s="172">
        <f>'12. Travel -Direct Delivery'!L152</f>
        <v>0</v>
      </c>
      <c r="O1040" s="489"/>
      <c r="P1040" s="490"/>
    </row>
    <row r="1041" spans="2:16" s="476" customFormat="1" hidden="1" x14ac:dyDescent="0.2">
      <c r="B1041" s="479">
        <f>'12. Travel -Direct Delivery'!M153</f>
        <v>0</v>
      </c>
      <c r="C1041" s="171">
        <f>'12. Travel -Direct Delivery'!A153</f>
        <v>0</v>
      </c>
      <c r="D1041" s="171">
        <f>'12. Travel -Direct Delivery'!B153</f>
        <v>0</v>
      </c>
      <c r="E1041" s="171">
        <f>'12. Travel -Direct Delivery'!C153</f>
        <v>0</v>
      </c>
      <c r="F1041" s="171">
        <f>'12. Travel -Direct Delivery'!D153</f>
        <v>0</v>
      </c>
      <c r="G1041" s="173">
        <f>'12. Travel -Direct Delivery'!E153</f>
        <v>0</v>
      </c>
      <c r="H1041" s="530">
        <f>'12. Travel -Direct Delivery'!F153</f>
        <v>0</v>
      </c>
      <c r="I1041" s="171">
        <f>'12. Travel -Direct Delivery'!G153</f>
        <v>0</v>
      </c>
      <c r="J1041" s="547">
        <f>'12. Travel -Direct Delivery'!H153</f>
        <v>0</v>
      </c>
      <c r="K1041" s="172">
        <f>'12. Travel -Direct Delivery'!I153</f>
        <v>0</v>
      </c>
      <c r="L1041" s="172">
        <f>'12. Travel -Direct Delivery'!J153</f>
        <v>0</v>
      </c>
      <c r="M1041" s="172">
        <f>'12. Travel -Direct Delivery'!K153</f>
        <v>0</v>
      </c>
      <c r="N1041" s="172">
        <f>'12. Travel -Direct Delivery'!L153</f>
        <v>0</v>
      </c>
      <c r="O1041" s="489"/>
      <c r="P1041" s="490"/>
    </row>
    <row r="1042" spans="2:16" s="476" customFormat="1" hidden="1" x14ac:dyDescent="0.2">
      <c r="B1042" s="479">
        <f>'12. Travel -Direct Delivery'!M154</f>
        <v>0</v>
      </c>
      <c r="C1042" s="171">
        <f>'12. Travel -Direct Delivery'!A154</f>
        <v>0</v>
      </c>
      <c r="D1042" s="171">
        <f>'12. Travel -Direct Delivery'!B154</f>
        <v>0</v>
      </c>
      <c r="E1042" s="171">
        <f>'12. Travel -Direct Delivery'!C154</f>
        <v>0</v>
      </c>
      <c r="F1042" s="171">
        <f>'12. Travel -Direct Delivery'!D154</f>
        <v>0</v>
      </c>
      <c r="G1042" s="173">
        <f>'12. Travel -Direct Delivery'!E154</f>
        <v>0</v>
      </c>
      <c r="H1042" s="530">
        <f>'12. Travel -Direct Delivery'!F154</f>
        <v>0</v>
      </c>
      <c r="I1042" s="171">
        <f>'12. Travel -Direct Delivery'!G154</f>
        <v>0</v>
      </c>
      <c r="J1042" s="547">
        <f>'12. Travel -Direct Delivery'!H154</f>
        <v>0</v>
      </c>
      <c r="K1042" s="172">
        <f>'12. Travel -Direct Delivery'!I154</f>
        <v>0</v>
      </c>
      <c r="L1042" s="172">
        <f>'12. Travel -Direct Delivery'!J154</f>
        <v>0</v>
      </c>
      <c r="M1042" s="172">
        <f>'12. Travel -Direct Delivery'!K154</f>
        <v>0</v>
      </c>
      <c r="N1042" s="172">
        <f>'12. Travel -Direct Delivery'!L154</f>
        <v>0</v>
      </c>
      <c r="O1042" s="489"/>
      <c r="P1042" s="490"/>
    </row>
    <row r="1043" spans="2:16" s="476" customFormat="1" hidden="1" x14ac:dyDescent="0.2">
      <c r="B1043" s="479">
        <f>'12. Travel -Direct Delivery'!M155</f>
        <v>0</v>
      </c>
      <c r="C1043" s="171">
        <f>'12. Travel -Direct Delivery'!A155</f>
        <v>0</v>
      </c>
      <c r="D1043" s="171">
        <f>'12. Travel -Direct Delivery'!B155</f>
        <v>0</v>
      </c>
      <c r="E1043" s="171">
        <f>'12. Travel -Direct Delivery'!C155</f>
        <v>0</v>
      </c>
      <c r="F1043" s="171">
        <f>'12. Travel -Direct Delivery'!D155</f>
        <v>0</v>
      </c>
      <c r="G1043" s="173">
        <f>'12. Travel -Direct Delivery'!E155</f>
        <v>0</v>
      </c>
      <c r="H1043" s="530">
        <f>'12. Travel -Direct Delivery'!F155</f>
        <v>0</v>
      </c>
      <c r="I1043" s="171">
        <f>'12. Travel -Direct Delivery'!G155</f>
        <v>0</v>
      </c>
      <c r="J1043" s="547">
        <f>'12. Travel -Direct Delivery'!H155</f>
        <v>0</v>
      </c>
      <c r="K1043" s="172">
        <f>'12. Travel -Direct Delivery'!I155</f>
        <v>0</v>
      </c>
      <c r="L1043" s="172">
        <f>'12. Travel -Direct Delivery'!J155</f>
        <v>0</v>
      </c>
      <c r="M1043" s="172">
        <f>'12. Travel -Direct Delivery'!K155</f>
        <v>0</v>
      </c>
      <c r="N1043" s="172">
        <f>'12. Travel -Direct Delivery'!L155</f>
        <v>0</v>
      </c>
      <c r="O1043" s="489"/>
      <c r="P1043" s="490"/>
    </row>
    <row r="1044" spans="2:16" s="476" customFormat="1" hidden="1" x14ac:dyDescent="0.2">
      <c r="B1044" s="479">
        <f>'12. Travel -Direct Delivery'!M156</f>
        <v>0</v>
      </c>
      <c r="C1044" s="171">
        <f>'12. Travel -Direct Delivery'!A156</f>
        <v>0</v>
      </c>
      <c r="D1044" s="171">
        <f>'12. Travel -Direct Delivery'!B156</f>
        <v>0</v>
      </c>
      <c r="E1044" s="171">
        <f>'12. Travel -Direct Delivery'!C156</f>
        <v>0</v>
      </c>
      <c r="F1044" s="171">
        <f>'12. Travel -Direct Delivery'!D156</f>
        <v>0</v>
      </c>
      <c r="G1044" s="173">
        <f>'12. Travel -Direct Delivery'!E156</f>
        <v>0</v>
      </c>
      <c r="H1044" s="530">
        <f>'12. Travel -Direct Delivery'!F156</f>
        <v>0</v>
      </c>
      <c r="I1044" s="171">
        <f>'12. Travel -Direct Delivery'!G156</f>
        <v>0</v>
      </c>
      <c r="J1044" s="547">
        <f>'12. Travel -Direct Delivery'!H156</f>
        <v>0</v>
      </c>
      <c r="K1044" s="172">
        <f>'12. Travel -Direct Delivery'!I156</f>
        <v>0</v>
      </c>
      <c r="L1044" s="172">
        <f>'12. Travel -Direct Delivery'!J156</f>
        <v>0</v>
      </c>
      <c r="M1044" s="172">
        <f>'12. Travel -Direct Delivery'!K156</f>
        <v>0</v>
      </c>
      <c r="N1044" s="172">
        <f>'12. Travel -Direct Delivery'!L156</f>
        <v>0</v>
      </c>
      <c r="O1044" s="489"/>
      <c r="P1044" s="490"/>
    </row>
    <row r="1045" spans="2:16" s="476" customFormat="1" hidden="1" x14ac:dyDescent="0.2">
      <c r="B1045" s="479">
        <f>'12. Travel -Direct Delivery'!M157</f>
        <v>0</v>
      </c>
      <c r="C1045" s="171">
        <f>'12. Travel -Direct Delivery'!A157</f>
        <v>0</v>
      </c>
      <c r="D1045" s="171">
        <f>'12. Travel -Direct Delivery'!B157</f>
        <v>0</v>
      </c>
      <c r="E1045" s="171">
        <f>'12. Travel -Direct Delivery'!C157</f>
        <v>0</v>
      </c>
      <c r="F1045" s="171">
        <f>'12. Travel -Direct Delivery'!D157</f>
        <v>0</v>
      </c>
      <c r="G1045" s="173">
        <f>'12. Travel -Direct Delivery'!E157</f>
        <v>0</v>
      </c>
      <c r="H1045" s="530">
        <f>'12. Travel -Direct Delivery'!F157</f>
        <v>0</v>
      </c>
      <c r="I1045" s="171">
        <f>'12. Travel -Direct Delivery'!G157</f>
        <v>0</v>
      </c>
      <c r="J1045" s="547">
        <f>'12. Travel -Direct Delivery'!H157</f>
        <v>0</v>
      </c>
      <c r="K1045" s="172">
        <f>'12. Travel -Direct Delivery'!I157</f>
        <v>0</v>
      </c>
      <c r="L1045" s="172">
        <f>'12. Travel -Direct Delivery'!J157</f>
        <v>0</v>
      </c>
      <c r="M1045" s="172">
        <f>'12. Travel -Direct Delivery'!K157</f>
        <v>0</v>
      </c>
      <c r="N1045" s="172">
        <f>'12. Travel -Direct Delivery'!L157</f>
        <v>0</v>
      </c>
      <c r="O1045" s="489"/>
      <c r="P1045" s="490"/>
    </row>
    <row r="1046" spans="2:16" s="476" customFormat="1" hidden="1" x14ac:dyDescent="0.2">
      <c r="B1046" s="479">
        <f>'12. Travel -Direct Delivery'!M158</f>
        <v>0</v>
      </c>
      <c r="C1046" s="171">
        <f>'12. Travel -Direct Delivery'!A158</f>
        <v>0</v>
      </c>
      <c r="D1046" s="171">
        <f>'12. Travel -Direct Delivery'!B158</f>
        <v>0</v>
      </c>
      <c r="E1046" s="171">
        <f>'12. Travel -Direct Delivery'!C158</f>
        <v>0</v>
      </c>
      <c r="F1046" s="171">
        <f>'12. Travel -Direct Delivery'!D158</f>
        <v>0</v>
      </c>
      <c r="G1046" s="173">
        <f>'12. Travel -Direct Delivery'!E158</f>
        <v>0</v>
      </c>
      <c r="H1046" s="530">
        <f>'12. Travel -Direct Delivery'!F158</f>
        <v>0</v>
      </c>
      <c r="I1046" s="171">
        <f>'12. Travel -Direct Delivery'!G158</f>
        <v>0</v>
      </c>
      <c r="J1046" s="547">
        <f>'12. Travel -Direct Delivery'!H158</f>
        <v>0</v>
      </c>
      <c r="K1046" s="172">
        <f>'12. Travel -Direct Delivery'!I158</f>
        <v>0</v>
      </c>
      <c r="L1046" s="172">
        <f>'12. Travel -Direct Delivery'!J158</f>
        <v>0</v>
      </c>
      <c r="M1046" s="172">
        <f>'12. Travel -Direct Delivery'!K158</f>
        <v>0</v>
      </c>
      <c r="N1046" s="172">
        <f>'12. Travel -Direct Delivery'!L158</f>
        <v>0</v>
      </c>
      <c r="O1046" s="489"/>
      <c r="P1046" s="490"/>
    </row>
    <row r="1047" spans="2:16" s="476" customFormat="1" hidden="1" x14ac:dyDescent="0.2">
      <c r="B1047" s="479">
        <f>'12. Travel -Direct Delivery'!M159</f>
        <v>0</v>
      </c>
      <c r="C1047" s="171">
        <f>'12. Travel -Direct Delivery'!A159</f>
        <v>0</v>
      </c>
      <c r="D1047" s="171">
        <f>'12. Travel -Direct Delivery'!B159</f>
        <v>0</v>
      </c>
      <c r="E1047" s="171">
        <f>'12. Travel -Direct Delivery'!C159</f>
        <v>0</v>
      </c>
      <c r="F1047" s="171">
        <f>'12. Travel -Direct Delivery'!D159</f>
        <v>0</v>
      </c>
      <c r="G1047" s="173">
        <f>'12. Travel -Direct Delivery'!E159</f>
        <v>0</v>
      </c>
      <c r="H1047" s="530">
        <f>'12. Travel -Direct Delivery'!F159</f>
        <v>0</v>
      </c>
      <c r="I1047" s="171">
        <f>'12. Travel -Direct Delivery'!G159</f>
        <v>0</v>
      </c>
      <c r="J1047" s="547">
        <f>'12. Travel -Direct Delivery'!H159</f>
        <v>0</v>
      </c>
      <c r="K1047" s="172">
        <f>'12. Travel -Direct Delivery'!I159</f>
        <v>0</v>
      </c>
      <c r="L1047" s="172">
        <f>'12. Travel -Direct Delivery'!J159</f>
        <v>0</v>
      </c>
      <c r="M1047" s="172">
        <f>'12. Travel -Direct Delivery'!K159</f>
        <v>0</v>
      </c>
      <c r="N1047" s="172">
        <f>'12. Travel -Direct Delivery'!L159</f>
        <v>0</v>
      </c>
      <c r="O1047" s="489"/>
      <c r="P1047" s="490"/>
    </row>
    <row r="1048" spans="2:16" s="476" customFormat="1" hidden="1" x14ac:dyDescent="0.2">
      <c r="B1048" s="479">
        <f>'12. Travel -Direct Delivery'!M160</f>
        <v>0</v>
      </c>
      <c r="C1048" s="171">
        <f>'12. Travel -Direct Delivery'!A160</f>
        <v>0</v>
      </c>
      <c r="D1048" s="171">
        <f>'12. Travel -Direct Delivery'!B160</f>
        <v>0</v>
      </c>
      <c r="E1048" s="171">
        <f>'12. Travel -Direct Delivery'!C160</f>
        <v>0</v>
      </c>
      <c r="F1048" s="171">
        <f>'12. Travel -Direct Delivery'!D160</f>
        <v>0</v>
      </c>
      <c r="G1048" s="173">
        <f>'12. Travel -Direct Delivery'!E160</f>
        <v>0</v>
      </c>
      <c r="H1048" s="530">
        <f>'12. Travel -Direct Delivery'!F160</f>
        <v>0</v>
      </c>
      <c r="I1048" s="171">
        <f>'12. Travel -Direct Delivery'!G160</f>
        <v>0</v>
      </c>
      <c r="J1048" s="547">
        <f>'12. Travel -Direct Delivery'!H160</f>
        <v>0</v>
      </c>
      <c r="K1048" s="172">
        <f>'12. Travel -Direct Delivery'!I160</f>
        <v>0</v>
      </c>
      <c r="L1048" s="172">
        <f>'12. Travel -Direct Delivery'!J160</f>
        <v>0</v>
      </c>
      <c r="M1048" s="172">
        <f>'12. Travel -Direct Delivery'!K160</f>
        <v>0</v>
      </c>
      <c r="N1048" s="172">
        <f>'12. Travel -Direct Delivery'!L160</f>
        <v>0</v>
      </c>
      <c r="O1048" s="494"/>
      <c r="P1048" s="495"/>
    </row>
    <row r="1049" spans="2:16" s="476" customFormat="1" hidden="1" x14ac:dyDescent="0.2">
      <c r="B1049" s="479">
        <f>'12. Travel -Direct Delivery'!M161</f>
        <v>0</v>
      </c>
      <c r="C1049" s="171">
        <f>'12. Travel -Direct Delivery'!A161</f>
        <v>0</v>
      </c>
      <c r="D1049" s="171">
        <f>'12. Travel -Direct Delivery'!B161</f>
        <v>0</v>
      </c>
      <c r="E1049" s="171">
        <f>'12. Travel -Direct Delivery'!C161</f>
        <v>0</v>
      </c>
      <c r="F1049" s="171">
        <f>'12. Travel -Direct Delivery'!D161</f>
        <v>0</v>
      </c>
      <c r="G1049" s="173">
        <f>'12. Travel -Direct Delivery'!E161</f>
        <v>0</v>
      </c>
      <c r="H1049" s="530">
        <f>'12. Travel -Direct Delivery'!F161</f>
        <v>0</v>
      </c>
      <c r="I1049" s="171">
        <f>'12. Travel -Direct Delivery'!G161</f>
        <v>0</v>
      </c>
      <c r="J1049" s="547">
        <f>'12. Travel -Direct Delivery'!H161</f>
        <v>0</v>
      </c>
      <c r="K1049" s="172">
        <f>'12. Travel -Direct Delivery'!I161</f>
        <v>0</v>
      </c>
      <c r="L1049" s="172">
        <f>'12. Travel -Direct Delivery'!J161</f>
        <v>0</v>
      </c>
      <c r="M1049" s="172">
        <f>'12. Travel -Direct Delivery'!K161</f>
        <v>0</v>
      </c>
      <c r="N1049" s="172">
        <f>'12. Travel -Direct Delivery'!L161</f>
        <v>0</v>
      </c>
      <c r="O1049" s="489"/>
      <c r="P1049" s="490"/>
    </row>
    <row r="1050" spans="2:16" s="476" customFormat="1" x14ac:dyDescent="0.2">
      <c r="C1050" s="515"/>
      <c r="D1050" s="515"/>
      <c r="E1050" s="515"/>
      <c r="F1050" s="515"/>
      <c r="G1050" s="515"/>
      <c r="H1050" s="515"/>
      <c r="I1050" s="515"/>
      <c r="J1050" s="515"/>
      <c r="K1050" s="515"/>
      <c r="L1050" s="515"/>
      <c r="M1050" s="488" t="s">
        <v>104</v>
      </c>
      <c r="N1050" s="487">
        <f>SUBTOTAL(9,N900:N1049)</f>
        <v>0</v>
      </c>
      <c r="O1050" s="487">
        <f>SUBTOTAL(9,O900:O1049)</f>
        <v>0</v>
      </c>
      <c r="P1050" s="484"/>
    </row>
    <row r="1051" spans="2:16" s="476" customFormat="1" x14ac:dyDescent="0.2">
      <c r="C1051" s="518"/>
      <c r="D1051" s="518"/>
      <c r="E1051" s="518"/>
      <c r="F1051" s="518"/>
      <c r="G1051" s="518"/>
      <c r="H1051" s="518"/>
      <c r="I1051" s="518"/>
      <c r="J1051" s="518"/>
      <c r="K1051" s="518"/>
      <c r="L1051" s="519"/>
      <c r="M1051" s="513"/>
      <c r="N1051" s="513"/>
      <c r="O1051" s="514"/>
    </row>
    <row r="1052" spans="2:16" ht="23.25" x14ac:dyDescent="0.35">
      <c r="C1052" s="516" t="s">
        <v>306</v>
      </c>
      <c r="D1052" s="517"/>
      <c r="E1052" s="517"/>
      <c r="F1052" s="517"/>
      <c r="G1052" s="517"/>
      <c r="H1052" s="517"/>
      <c r="I1052" s="517"/>
      <c r="J1052" s="517"/>
      <c r="K1052" s="517"/>
      <c r="L1052" s="517"/>
    </row>
    <row r="1053" spans="2:16" ht="43.5" customHeight="1" x14ac:dyDescent="0.2">
      <c r="B1053" s="167" t="s">
        <v>103</v>
      </c>
      <c r="C1053" s="155" t="s">
        <v>0</v>
      </c>
      <c r="D1053" s="155" t="s">
        <v>36</v>
      </c>
      <c r="E1053" s="155" t="s">
        <v>1</v>
      </c>
      <c r="F1053" s="155" t="s">
        <v>2</v>
      </c>
      <c r="G1053" s="155" t="s">
        <v>37</v>
      </c>
      <c r="H1053" s="155" t="s">
        <v>24</v>
      </c>
      <c r="I1053" s="155" t="s">
        <v>92</v>
      </c>
      <c r="J1053" s="157" t="s">
        <v>38</v>
      </c>
      <c r="K1053" s="144" t="s">
        <v>111</v>
      </c>
      <c r="L1053" s="144" t="s">
        <v>112</v>
      </c>
    </row>
    <row r="1054" spans="2:16" hidden="1" x14ac:dyDescent="0.2">
      <c r="B1054" s="152">
        <f>'13. Other Costs'!I8</f>
        <v>0</v>
      </c>
      <c r="C1054" s="171">
        <f>'13. Other Costs'!A8</f>
        <v>0</v>
      </c>
      <c r="D1054" s="171">
        <f>'13. Other Costs'!B8</f>
        <v>0</v>
      </c>
      <c r="E1054" s="171" t="str">
        <f>'13. Other Costs'!C8</f>
        <v xml:space="preserve"> </v>
      </c>
      <c r="F1054" s="171">
        <f>'13. Other Costs'!D8</f>
        <v>0</v>
      </c>
      <c r="G1054" s="184">
        <f>'13. Other Costs'!E8</f>
        <v>0</v>
      </c>
      <c r="H1054" s="184">
        <f>'13. Other Costs'!F8</f>
        <v>0</v>
      </c>
      <c r="I1054" s="184">
        <f>'13. Other Costs'!G8</f>
        <v>0</v>
      </c>
      <c r="J1054" s="184">
        <f>'13. Other Costs'!H8</f>
        <v>0</v>
      </c>
      <c r="K1054" s="188"/>
      <c r="L1054" s="189"/>
    </row>
    <row r="1055" spans="2:16" hidden="1" x14ac:dyDescent="0.2">
      <c r="B1055" s="152">
        <f>'13. Other Costs'!I9</f>
        <v>0</v>
      </c>
      <c r="C1055" s="143">
        <f>'13. Other Costs'!A9</f>
        <v>0</v>
      </c>
      <c r="D1055" s="143">
        <f>'13. Other Costs'!B9</f>
        <v>0</v>
      </c>
      <c r="E1055" s="143">
        <f>'13. Other Costs'!C9</f>
        <v>0</v>
      </c>
      <c r="F1055" s="143">
        <f>'13. Other Costs'!D9</f>
        <v>0</v>
      </c>
      <c r="G1055" s="159">
        <f>'13. Other Costs'!E9</f>
        <v>0</v>
      </c>
      <c r="H1055" s="159">
        <f>'13. Other Costs'!F9</f>
        <v>0</v>
      </c>
      <c r="I1055" s="159">
        <f>'13. Other Costs'!G9</f>
        <v>0</v>
      </c>
      <c r="J1055" s="159">
        <f>'13. Other Costs'!H9</f>
        <v>0</v>
      </c>
      <c r="K1055" s="186"/>
      <c r="L1055" s="187"/>
    </row>
    <row r="1056" spans="2:16" hidden="1" x14ac:dyDescent="0.2">
      <c r="B1056" s="152">
        <f>'13. Other Costs'!I10</f>
        <v>0</v>
      </c>
      <c r="C1056" s="143">
        <f>'13. Other Costs'!A10</f>
        <v>0</v>
      </c>
      <c r="D1056" s="143">
        <f>'13. Other Costs'!B10</f>
        <v>0</v>
      </c>
      <c r="E1056" s="143">
        <f>'13. Other Costs'!C10</f>
        <v>0</v>
      </c>
      <c r="F1056" s="143">
        <f>'13. Other Costs'!D10</f>
        <v>0</v>
      </c>
      <c r="G1056" s="159">
        <f>'13. Other Costs'!E10</f>
        <v>0</v>
      </c>
      <c r="H1056" s="159">
        <f>'13. Other Costs'!F10</f>
        <v>0</v>
      </c>
      <c r="I1056" s="159">
        <f>'13. Other Costs'!G10</f>
        <v>0</v>
      </c>
      <c r="J1056" s="159">
        <f>'13. Other Costs'!H10</f>
        <v>0</v>
      </c>
      <c r="K1056" s="186"/>
      <c r="L1056" s="187"/>
    </row>
    <row r="1057" spans="2:12" hidden="1" x14ac:dyDescent="0.2">
      <c r="B1057" s="152">
        <f>'13. Other Costs'!I11</f>
        <v>0</v>
      </c>
      <c r="C1057" s="143">
        <f>'13. Other Costs'!A11</f>
        <v>0</v>
      </c>
      <c r="D1057" s="143">
        <f>'13. Other Costs'!B11</f>
        <v>0</v>
      </c>
      <c r="E1057" s="143">
        <f>'13. Other Costs'!C11</f>
        <v>0</v>
      </c>
      <c r="F1057" s="143">
        <f>'13. Other Costs'!D11</f>
        <v>0</v>
      </c>
      <c r="G1057" s="159">
        <f>'13. Other Costs'!E11</f>
        <v>0</v>
      </c>
      <c r="H1057" s="159">
        <f>'13. Other Costs'!F11</f>
        <v>0</v>
      </c>
      <c r="I1057" s="159">
        <f>'13. Other Costs'!G11</f>
        <v>0</v>
      </c>
      <c r="J1057" s="159">
        <f>'13. Other Costs'!H11</f>
        <v>0</v>
      </c>
      <c r="K1057" s="186"/>
      <c r="L1057" s="187"/>
    </row>
    <row r="1058" spans="2:12" hidden="1" x14ac:dyDescent="0.2">
      <c r="B1058" s="152">
        <f>'13. Other Costs'!I12</f>
        <v>0</v>
      </c>
      <c r="C1058" s="143">
        <f>'13. Other Costs'!A12</f>
        <v>0</v>
      </c>
      <c r="D1058" s="143">
        <f>'13. Other Costs'!B12</f>
        <v>0</v>
      </c>
      <c r="E1058" s="143">
        <f>'13. Other Costs'!C12</f>
        <v>0</v>
      </c>
      <c r="F1058" s="143">
        <f>'13. Other Costs'!D12</f>
        <v>0</v>
      </c>
      <c r="G1058" s="159">
        <f>'13. Other Costs'!E12</f>
        <v>0</v>
      </c>
      <c r="H1058" s="159">
        <f>'13. Other Costs'!F12</f>
        <v>0</v>
      </c>
      <c r="I1058" s="159">
        <f>'13. Other Costs'!G12</f>
        <v>0</v>
      </c>
      <c r="J1058" s="159">
        <f>'13. Other Costs'!H12</f>
        <v>0</v>
      </c>
      <c r="K1058" s="186"/>
      <c r="L1058" s="187"/>
    </row>
    <row r="1059" spans="2:12" hidden="1" x14ac:dyDescent="0.2">
      <c r="B1059" s="152">
        <f>'13. Other Costs'!I13</f>
        <v>0</v>
      </c>
      <c r="C1059" s="143">
        <f>'13. Other Costs'!A13</f>
        <v>0</v>
      </c>
      <c r="D1059" s="143">
        <f>'13. Other Costs'!B13</f>
        <v>0</v>
      </c>
      <c r="E1059" s="143">
        <f>'13. Other Costs'!C13</f>
        <v>0</v>
      </c>
      <c r="F1059" s="143">
        <f>'13. Other Costs'!D13</f>
        <v>0</v>
      </c>
      <c r="G1059" s="159">
        <f>'13. Other Costs'!E13</f>
        <v>0</v>
      </c>
      <c r="H1059" s="159">
        <f>'13. Other Costs'!F13</f>
        <v>0</v>
      </c>
      <c r="I1059" s="159">
        <f>'13. Other Costs'!G13</f>
        <v>0</v>
      </c>
      <c r="J1059" s="159">
        <f>'13. Other Costs'!H13</f>
        <v>0</v>
      </c>
      <c r="K1059" s="186"/>
      <c r="L1059" s="187"/>
    </row>
    <row r="1060" spans="2:12" hidden="1" x14ac:dyDescent="0.2">
      <c r="B1060" s="152">
        <f>'13. Other Costs'!I14</f>
        <v>0</v>
      </c>
      <c r="C1060" s="143">
        <f>'13. Other Costs'!A14</f>
        <v>0</v>
      </c>
      <c r="D1060" s="143">
        <f>'13. Other Costs'!B14</f>
        <v>0</v>
      </c>
      <c r="E1060" s="143">
        <f>'13. Other Costs'!C14</f>
        <v>0</v>
      </c>
      <c r="F1060" s="143">
        <f>'13. Other Costs'!D14</f>
        <v>0</v>
      </c>
      <c r="G1060" s="159">
        <f>'13. Other Costs'!E14</f>
        <v>0</v>
      </c>
      <c r="H1060" s="159">
        <f>'13. Other Costs'!F14</f>
        <v>0</v>
      </c>
      <c r="I1060" s="159">
        <f>'13. Other Costs'!G14</f>
        <v>0</v>
      </c>
      <c r="J1060" s="159">
        <f>'13. Other Costs'!H14</f>
        <v>0</v>
      </c>
      <c r="K1060" s="186"/>
      <c r="L1060" s="187"/>
    </row>
    <row r="1061" spans="2:12" hidden="1" x14ac:dyDescent="0.2">
      <c r="B1061" s="152">
        <f>'13. Other Costs'!I15</f>
        <v>0</v>
      </c>
      <c r="C1061" s="143">
        <f>'13. Other Costs'!A15</f>
        <v>0</v>
      </c>
      <c r="D1061" s="143">
        <f>'13. Other Costs'!B15</f>
        <v>0</v>
      </c>
      <c r="E1061" s="143">
        <f>'13. Other Costs'!C15</f>
        <v>0</v>
      </c>
      <c r="F1061" s="143">
        <f>'13. Other Costs'!D15</f>
        <v>0</v>
      </c>
      <c r="G1061" s="159">
        <f>'13. Other Costs'!E15</f>
        <v>0</v>
      </c>
      <c r="H1061" s="159">
        <f>'13. Other Costs'!F15</f>
        <v>0</v>
      </c>
      <c r="I1061" s="159">
        <f>'13. Other Costs'!G15</f>
        <v>0</v>
      </c>
      <c r="J1061" s="159">
        <f>'13. Other Costs'!H15</f>
        <v>0</v>
      </c>
      <c r="K1061" s="186"/>
      <c r="L1061" s="187"/>
    </row>
    <row r="1062" spans="2:12" hidden="1" x14ac:dyDescent="0.2">
      <c r="B1062" s="152">
        <f>'13. Other Costs'!I16</f>
        <v>0</v>
      </c>
      <c r="C1062" s="143">
        <f>'13. Other Costs'!A16</f>
        <v>0</v>
      </c>
      <c r="D1062" s="143">
        <f>'13. Other Costs'!B16</f>
        <v>0</v>
      </c>
      <c r="E1062" s="143">
        <f>'13. Other Costs'!C16</f>
        <v>0</v>
      </c>
      <c r="F1062" s="143">
        <f>'13. Other Costs'!D16</f>
        <v>0</v>
      </c>
      <c r="G1062" s="159">
        <f>'13. Other Costs'!E16</f>
        <v>0</v>
      </c>
      <c r="H1062" s="159">
        <f>'13. Other Costs'!F16</f>
        <v>0</v>
      </c>
      <c r="I1062" s="159">
        <f>'13. Other Costs'!G16</f>
        <v>0</v>
      </c>
      <c r="J1062" s="159">
        <f>'13. Other Costs'!H16</f>
        <v>0</v>
      </c>
      <c r="K1062" s="186"/>
      <c r="L1062" s="187"/>
    </row>
    <row r="1063" spans="2:12" hidden="1" x14ac:dyDescent="0.2">
      <c r="B1063" s="152">
        <f>'13. Other Costs'!I17</f>
        <v>0</v>
      </c>
      <c r="C1063" s="143">
        <f>'13. Other Costs'!A17</f>
        <v>0</v>
      </c>
      <c r="D1063" s="143">
        <f>'13. Other Costs'!B17</f>
        <v>0</v>
      </c>
      <c r="E1063" s="143">
        <f>'13. Other Costs'!C17</f>
        <v>0</v>
      </c>
      <c r="F1063" s="143">
        <f>'13. Other Costs'!D17</f>
        <v>0</v>
      </c>
      <c r="G1063" s="159">
        <f>'13. Other Costs'!E17</f>
        <v>0</v>
      </c>
      <c r="H1063" s="159">
        <f>'13. Other Costs'!F17</f>
        <v>0</v>
      </c>
      <c r="I1063" s="159">
        <f>'13. Other Costs'!G17</f>
        <v>0</v>
      </c>
      <c r="J1063" s="159">
        <f>'13. Other Costs'!H17</f>
        <v>0</v>
      </c>
      <c r="K1063" s="186"/>
      <c r="L1063" s="187"/>
    </row>
    <row r="1064" spans="2:12" hidden="1" x14ac:dyDescent="0.2">
      <c r="B1064" s="152">
        <f>'13. Other Costs'!I18</f>
        <v>0</v>
      </c>
      <c r="C1064" s="143">
        <f>'13. Other Costs'!A18</f>
        <v>0</v>
      </c>
      <c r="D1064" s="143">
        <f>'13. Other Costs'!B18</f>
        <v>0</v>
      </c>
      <c r="E1064" s="143">
        <f>'13. Other Costs'!C18</f>
        <v>0</v>
      </c>
      <c r="F1064" s="143">
        <f>'13. Other Costs'!D18</f>
        <v>0</v>
      </c>
      <c r="G1064" s="159">
        <f>'13. Other Costs'!E18</f>
        <v>0</v>
      </c>
      <c r="H1064" s="159">
        <f>'13. Other Costs'!F18</f>
        <v>0</v>
      </c>
      <c r="I1064" s="159">
        <f>'13. Other Costs'!G18</f>
        <v>0</v>
      </c>
      <c r="J1064" s="159">
        <f>'13. Other Costs'!H18</f>
        <v>0</v>
      </c>
      <c r="K1064" s="186"/>
      <c r="L1064" s="187"/>
    </row>
    <row r="1065" spans="2:12" hidden="1" x14ac:dyDescent="0.2">
      <c r="B1065" s="152">
        <f>'13. Other Costs'!I19</f>
        <v>0</v>
      </c>
      <c r="C1065" s="143">
        <f>'13. Other Costs'!A19</f>
        <v>0</v>
      </c>
      <c r="D1065" s="143">
        <f>'13. Other Costs'!B19</f>
        <v>0</v>
      </c>
      <c r="E1065" s="143">
        <f>'13. Other Costs'!C19</f>
        <v>0</v>
      </c>
      <c r="F1065" s="143">
        <f>'13. Other Costs'!D19</f>
        <v>0</v>
      </c>
      <c r="G1065" s="159">
        <f>'13. Other Costs'!E19</f>
        <v>0</v>
      </c>
      <c r="H1065" s="159">
        <f>'13. Other Costs'!F19</f>
        <v>0</v>
      </c>
      <c r="I1065" s="159">
        <f>'13. Other Costs'!G19</f>
        <v>0</v>
      </c>
      <c r="J1065" s="159">
        <f>'13. Other Costs'!H19</f>
        <v>0</v>
      </c>
      <c r="K1065" s="186"/>
      <c r="L1065" s="187"/>
    </row>
    <row r="1066" spans="2:12" hidden="1" x14ac:dyDescent="0.2">
      <c r="B1066" s="152">
        <f>'13. Other Costs'!I20</f>
        <v>0</v>
      </c>
      <c r="C1066" s="143">
        <f>'13. Other Costs'!A20</f>
        <v>0</v>
      </c>
      <c r="D1066" s="143">
        <f>'13. Other Costs'!B20</f>
        <v>0</v>
      </c>
      <c r="E1066" s="143">
        <f>'13. Other Costs'!C20</f>
        <v>0</v>
      </c>
      <c r="F1066" s="143">
        <f>'13. Other Costs'!D20</f>
        <v>0</v>
      </c>
      <c r="G1066" s="159">
        <f>'13. Other Costs'!E20</f>
        <v>0</v>
      </c>
      <c r="H1066" s="159">
        <f>'13. Other Costs'!F20</f>
        <v>0</v>
      </c>
      <c r="I1066" s="159">
        <f>'13. Other Costs'!G20</f>
        <v>0</v>
      </c>
      <c r="J1066" s="159">
        <f>'13. Other Costs'!H20</f>
        <v>0</v>
      </c>
      <c r="K1066" s="186"/>
      <c r="L1066" s="187"/>
    </row>
    <row r="1067" spans="2:12" hidden="1" x14ac:dyDescent="0.2">
      <c r="B1067" s="152">
        <f>'13. Other Costs'!I21</f>
        <v>0</v>
      </c>
      <c r="C1067" s="143">
        <f>'13. Other Costs'!A21</f>
        <v>0</v>
      </c>
      <c r="D1067" s="143">
        <f>'13. Other Costs'!B21</f>
        <v>0</v>
      </c>
      <c r="E1067" s="143">
        <f>'13. Other Costs'!C21</f>
        <v>0</v>
      </c>
      <c r="F1067" s="143">
        <f>'13. Other Costs'!D21</f>
        <v>0</v>
      </c>
      <c r="G1067" s="159">
        <f>'13. Other Costs'!E21</f>
        <v>0</v>
      </c>
      <c r="H1067" s="159">
        <f>'13. Other Costs'!F21</f>
        <v>0</v>
      </c>
      <c r="I1067" s="159">
        <f>'13. Other Costs'!G21</f>
        <v>0</v>
      </c>
      <c r="J1067" s="159">
        <f>'13. Other Costs'!H21</f>
        <v>0</v>
      </c>
      <c r="K1067" s="186"/>
      <c r="L1067" s="187"/>
    </row>
    <row r="1068" spans="2:12" hidden="1" x14ac:dyDescent="0.2">
      <c r="B1068" s="152">
        <f>'13. Other Costs'!I22</f>
        <v>0</v>
      </c>
      <c r="C1068" s="143">
        <f>'13. Other Costs'!A22</f>
        <v>0</v>
      </c>
      <c r="D1068" s="143">
        <f>'13. Other Costs'!B22</f>
        <v>0</v>
      </c>
      <c r="E1068" s="143">
        <f>'13. Other Costs'!C22</f>
        <v>0</v>
      </c>
      <c r="F1068" s="143">
        <f>'13. Other Costs'!D22</f>
        <v>0</v>
      </c>
      <c r="G1068" s="159">
        <f>'13. Other Costs'!E22</f>
        <v>0</v>
      </c>
      <c r="H1068" s="159">
        <f>'13. Other Costs'!F22</f>
        <v>0</v>
      </c>
      <c r="I1068" s="159">
        <f>'13. Other Costs'!G22</f>
        <v>0</v>
      </c>
      <c r="J1068" s="159">
        <f>'13. Other Costs'!H22</f>
        <v>0</v>
      </c>
      <c r="K1068" s="186"/>
      <c r="L1068" s="187"/>
    </row>
    <row r="1069" spans="2:12" hidden="1" x14ac:dyDescent="0.2">
      <c r="B1069" s="152">
        <f>'13. Other Costs'!I23</f>
        <v>0</v>
      </c>
      <c r="C1069" s="143">
        <f>'13. Other Costs'!A23</f>
        <v>0</v>
      </c>
      <c r="D1069" s="143">
        <f>'13. Other Costs'!B23</f>
        <v>0</v>
      </c>
      <c r="E1069" s="143">
        <f>'13. Other Costs'!C23</f>
        <v>0</v>
      </c>
      <c r="F1069" s="143">
        <f>'13. Other Costs'!D23</f>
        <v>0</v>
      </c>
      <c r="G1069" s="159">
        <f>'13. Other Costs'!E23</f>
        <v>0</v>
      </c>
      <c r="H1069" s="159">
        <f>'13. Other Costs'!F23</f>
        <v>0</v>
      </c>
      <c r="I1069" s="159">
        <f>'13. Other Costs'!G23</f>
        <v>0</v>
      </c>
      <c r="J1069" s="159">
        <f>'13. Other Costs'!H23</f>
        <v>0</v>
      </c>
      <c r="K1069" s="186"/>
      <c r="L1069" s="187"/>
    </row>
    <row r="1070" spans="2:12" hidden="1" x14ac:dyDescent="0.2">
      <c r="B1070" s="152">
        <f>'13. Other Costs'!I24</f>
        <v>0</v>
      </c>
      <c r="C1070" s="143">
        <f>'13. Other Costs'!A24</f>
        <v>0</v>
      </c>
      <c r="D1070" s="143">
        <f>'13. Other Costs'!B24</f>
        <v>0</v>
      </c>
      <c r="E1070" s="143">
        <f>'13. Other Costs'!C24</f>
        <v>0</v>
      </c>
      <c r="F1070" s="143">
        <f>'13. Other Costs'!D24</f>
        <v>0</v>
      </c>
      <c r="G1070" s="159">
        <f>'13. Other Costs'!E24</f>
        <v>0</v>
      </c>
      <c r="H1070" s="159">
        <f>'13. Other Costs'!F24</f>
        <v>0</v>
      </c>
      <c r="I1070" s="159">
        <f>'13. Other Costs'!G24</f>
        <v>0</v>
      </c>
      <c r="J1070" s="159">
        <f>'13. Other Costs'!H24</f>
        <v>0</v>
      </c>
      <c r="K1070" s="186"/>
      <c r="L1070" s="187"/>
    </row>
    <row r="1071" spans="2:12" hidden="1" x14ac:dyDescent="0.2">
      <c r="B1071" s="152">
        <f>'13. Other Costs'!I25</f>
        <v>0</v>
      </c>
      <c r="C1071" s="143">
        <f>'13. Other Costs'!A25</f>
        <v>0</v>
      </c>
      <c r="D1071" s="143">
        <f>'13. Other Costs'!B25</f>
        <v>0</v>
      </c>
      <c r="E1071" s="143">
        <f>'13. Other Costs'!C25</f>
        <v>0</v>
      </c>
      <c r="F1071" s="143">
        <f>'13. Other Costs'!D25</f>
        <v>0</v>
      </c>
      <c r="G1071" s="159">
        <f>'13. Other Costs'!E25</f>
        <v>0</v>
      </c>
      <c r="H1071" s="159">
        <f>'13. Other Costs'!F25</f>
        <v>0</v>
      </c>
      <c r="I1071" s="159">
        <f>'13. Other Costs'!G25</f>
        <v>0</v>
      </c>
      <c r="J1071" s="159">
        <f>'13. Other Costs'!H25</f>
        <v>0</v>
      </c>
      <c r="K1071" s="186"/>
      <c r="L1071" s="187"/>
    </row>
    <row r="1072" spans="2:12" hidden="1" x14ac:dyDescent="0.2">
      <c r="B1072" s="152">
        <f>'13. Other Costs'!I26</f>
        <v>0</v>
      </c>
      <c r="C1072" s="143">
        <f>'13. Other Costs'!A26</f>
        <v>0</v>
      </c>
      <c r="D1072" s="143">
        <f>'13. Other Costs'!B26</f>
        <v>0</v>
      </c>
      <c r="E1072" s="143">
        <f>'13. Other Costs'!C26</f>
        <v>0</v>
      </c>
      <c r="F1072" s="143">
        <f>'13. Other Costs'!D26</f>
        <v>0</v>
      </c>
      <c r="G1072" s="159">
        <f>'13. Other Costs'!E26</f>
        <v>0</v>
      </c>
      <c r="H1072" s="159">
        <f>'13. Other Costs'!F26</f>
        <v>0</v>
      </c>
      <c r="I1072" s="159">
        <f>'13. Other Costs'!G26</f>
        <v>0</v>
      </c>
      <c r="J1072" s="159">
        <f>'13. Other Costs'!H26</f>
        <v>0</v>
      </c>
      <c r="K1072" s="186"/>
      <c r="L1072" s="187"/>
    </row>
    <row r="1073" spans="2:12" hidden="1" x14ac:dyDescent="0.2">
      <c r="B1073" s="152">
        <f>'13. Other Costs'!I27</f>
        <v>0</v>
      </c>
      <c r="C1073" s="143">
        <f>'13. Other Costs'!A27</f>
        <v>0</v>
      </c>
      <c r="D1073" s="143">
        <f>'13. Other Costs'!B27</f>
        <v>0</v>
      </c>
      <c r="E1073" s="143">
        <f>'13. Other Costs'!C27</f>
        <v>0</v>
      </c>
      <c r="F1073" s="143">
        <f>'13. Other Costs'!D27</f>
        <v>0</v>
      </c>
      <c r="G1073" s="159">
        <f>'13. Other Costs'!E27</f>
        <v>0</v>
      </c>
      <c r="H1073" s="159">
        <f>'13. Other Costs'!F27</f>
        <v>0</v>
      </c>
      <c r="I1073" s="159">
        <f>'13. Other Costs'!G27</f>
        <v>0</v>
      </c>
      <c r="J1073" s="159">
        <f>'13. Other Costs'!H27</f>
        <v>0</v>
      </c>
      <c r="K1073" s="186"/>
      <c r="L1073" s="187"/>
    </row>
    <row r="1074" spans="2:12" hidden="1" x14ac:dyDescent="0.2">
      <c r="B1074" s="152">
        <f>'13. Other Costs'!I28</f>
        <v>0</v>
      </c>
      <c r="C1074" s="143">
        <f>'13. Other Costs'!A28</f>
        <v>0</v>
      </c>
      <c r="D1074" s="143">
        <f>'13. Other Costs'!B28</f>
        <v>0</v>
      </c>
      <c r="E1074" s="143">
        <f>'13. Other Costs'!C28</f>
        <v>0</v>
      </c>
      <c r="F1074" s="143">
        <f>'13. Other Costs'!D28</f>
        <v>0</v>
      </c>
      <c r="G1074" s="159">
        <f>'13. Other Costs'!E28</f>
        <v>0</v>
      </c>
      <c r="H1074" s="159">
        <f>'13. Other Costs'!F28</f>
        <v>0</v>
      </c>
      <c r="I1074" s="159">
        <f>'13. Other Costs'!G28</f>
        <v>0</v>
      </c>
      <c r="J1074" s="159">
        <f>'13. Other Costs'!H28</f>
        <v>0</v>
      </c>
      <c r="K1074" s="186"/>
      <c r="L1074" s="187"/>
    </row>
    <row r="1075" spans="2:12" hidden="1" x14ac:dyDescent="0.2">
      <c r="B1075" s="152">
        <f>'13. Other Costs'!I29</f>
        <v>0</v>
      </c>
      <c r="C1075" s="143">
        <f>'13. Other Costs'!A29</f>
        <v>0</v>
      </c>
      <c r="D1075" s="143">
        <f>'13. Other Costs'!B29</f>
        <v>0</v>
      </c>
      <c r="E1075" s="143">
        <f>'13. Other Costs'!C29</f>
        <v>0</v>
      </c>
      <c r="F1075" s="143">
        <f>'13. Other Costs'!D29</f>
        <v>0</v>
      </c>
      <c r="G1075" s="159">
        <f>'13. Other Costs'!E29</f>
        <v>0</v>
      </c>
      <c r="H1075" s="159">
        <f>'13. Other Costs'!F29</f>
        <v>0</v>
      </c>
      <c r="I1075" s="159">
        <f>'13. Other Costs'!G29</f>
        <v>0</v>
      </c>
      <c r="J1075" s="159">
        <f>'13. Other Costs'!H29</f>
        <v>0</v>
      </c>
      <c r="K1075" s="186"/>
      <c r="L1075" s="187"/>
    </row>
    <row r="1076" spans="2:12" hidden="1" x14ac:dyDescent="0.2">
      <c r="B1076" s="152">
        <f>'13. Other Costs'!I30</f>
        <v>0</v>
      </c>
      <c r="C1076" s="143">
        <f>'13. Other Costs'!A30</f>
        <v>0</v>
      </c>
      <c r="D1076" s="143">
        <f>'13. Other Costs'!B30</f>
        <v>0</v>
      </c>
      <c r="E1076" s="143">
        <f>'13. Other Costs'!C30</f>
        <v>0</v>
      </c>
      <c r="F1076" s="143">
        <f>'13. Other Costs'!D30</f>
        <v>0</v>
      </c>
      <c r="G1076" s="159">
        <f>'13. Other Costs'!E30</f>
        <v>0</v>
      </c>
      <c r="H1076" s="159">
        <f>'13. Other Costs'!F30</f>
        <v>0</v>
      </c>
      <c r="I1076" s="159">
        <f>'13. Other Costs'!G30</f>
        <v>0</v>
      </c>
      <c r="J1076" s="159">
        <f>'13. Other Costs'!H30</f>
        <v>0</v>
      </c>
      <c r="K1076" s="186"/>
      <c r="L1076" s="187"/>
    </row>
    <row r="1077" spans="2:12" hidden="1" x14ac:dyDescent="0.2">
      <c r="B1077" s="152">
        <f>'13. Other Costs'!I31</f>
        <v>0</v>
      </c>
      <c r="C1077" s="143">
        <f>'13. Other Costs'!A31</f>
        <v>0</v>
      </c>
      <c r="D1077" s="143">
        <f>'13. Other Costs'!B31</f>
        <v>0</v>
      </c>
      <c r="E1077" s="143">
        <f>'13. Other Costs'!C31</f>
        <v>0</v>
      </c>
      <c r="F1077" s="143">
        <f>'13. Other Costs'!D31</f>
        <v>0</v>
      </c>
      <c r="G1077" s="159">
        <f>'13. Other Costs'!E31</f>
        <v>0</v>
      </c>
      <c r="H1077" s="159">
        <f>'13. Other Costs'!F31</f>
        <v>0</v>
      </c>
      <c r="I1077" s="159">
        <f>'13. Other Costs'!G31</f>
        <v>0</v>
      </c>
      <c r="J1077" s="159">
        <f>'13. Other Costs'!H31</f>
        <v>0</v>
      </c>
      <c r="K1077" s="186"/>
      <c r="L1077" s="187"/>
    </row>
    <row r="1078" spans="2:12" hidden="1" x14ac:dyDescent="0.2">
      <c r="B1078" s="152">
        <f>'13. Other Costs'!I32</f>
        <v>0</v>
      </c>
      <c r="C1078" s="143">
        <f>'13. Other Costs'!A32</f>
        <v>0</v>
      </c>
      <c r="D1078" s="143">
        <f>'13. Other Costs'!B32</f>
        <v>0</v>
      </c>
      <c r="E1078" s="143">
        <f>'13. Other Costs'!C32</f>
        <v>0</v>
      </c>
      <c r="F1078" s="143">
        <f>'13. Other Costs'!D32</f>
        <v>0</v>
      </c>
      <c r="G1078" s="159">
        <f>'13. Other Costs'!E32</f>
        <v>0</v>
      </c>
      <c r="H1078" s="159">
        <f>'13. Other Costs'!F32</f>
        <v>0</v>
      </c>
      <c r="I1078" s="159">
        <f>'13. Other Costs'!G32</f>
        <v>0</v>
      </c>
      <c r="J1078" s="159">
        <f>'13. Other Costs'!H32</f>
        <v>0</v>
      </c>
      <c r="K1078" s="186"/>
      <c r="L1078" s="187"/>
    </row>
    <row r="1079" spans="2:12" hidden="1" x14ac:dyDescent="0.2">
      <c r="B1079" s="152">
        <f>'13. Other Costs'!I33</f>
        <v>0</v>
      </c>
      <c r="C1079" s="143">
        <f>'13. Other Costs'!A33</f>
        <v>0</v>
      </c>
      <c r="D1079" s="143">
        <f>'13. Other Costs'!B33</f>
        <v>0</v>
      </c>
      <c r="E1079" s="143">
        <f>'13. Other Costs'!C33</f>
        <v>0</v>
      </c>
      <c r="F1079" s="143">
        <f>'13. Other Costs'!D33</f>
        <v>0</v>
      </c>
      <c r="G1079" s="159">
        <f>'13. Other Costs'!E33</f>
        <v>0</v>
      </c>
      <c r="H1079" s="159">
        <f>'13. Other Costs'!F33</f>
        <v>0</v>
      </c>
      <c r="I1079" s="159">
        <f>'13. Other Costs'!G33</f>
        <v>0</v>
      </c>
      <c r="J1079" s="159">
        <f>'13. Other Costs'!H33</f>
        <v>0</v>
      </c>
      <c r="K1079" s="186"/>
      <c r="L1079" s="187"/>
    </row>
    <row r="1080" spans="2:12" hidden="1" x14ac:dyDescent="0.2">
      <c r="B1080" s="152">
        <f>'13. Other Costs'!I34</f>
        <v>0</v>
      </c>
      <c r="C1080" s="143">
        <f>'13. Other Costs'!A34</f>
        <v>0</v>
      </c>
      <c r="D1080" s="143">
        <f>'13. Other Costs'!B34</f>
        <v>0</v>
      </c>
      <c r="E1080" s="143">
        <f>'13. Other Costs'!C34</f>
        <v>0</v>
      </c>
      <c r="F1080" s="143">
        <f>'13. Other Costs'!D34</f>
        <v>0</v>
      </c>
      <c r="G1080" s="159">
        <f>'13. Other Costs'!E34</f>
        <v>0</v>
      </c>
      <c r="H1080" s="159">
        <f>'13. Other Costs'!F34</f>
        <v>0</v>
      </c>
      <c r="I1080" s="159">
        <f>'13. Other Costs'!G34</f>
        <v>0</v>
      </c>
      <c r="J1080" s="159">
        <f>'13. Other Costs'!H34</f>
        <v>0</v>
      </c>
      <c r="K1080" s="186"/>
      <c r="L1080" s="187"/>
    </row>
    <row r="1081" spans="2:12" hidden="1" x14ac:dyDescent="0.2">
      <c r="B1081" s="152">
        <f>'13. Other Costs'!I35</f>
        <v>0</v>
      </c>
      <c r="C1081" s="143">
        <f>'13. Other Costs'!A35</f>
        <v>0</v>
      </c>
      <c r="D1081" s="143">
        <f>'13. Other Costs'!B35</f>
        <v>0</v>
      </c>
      <c r="E1081" s="143">
        <f>'13. Other Costs'!C35</f>
        <v>0</v>
      </c>
      <c r="F1081" s="143">
        <f>'13. Other Costs'!D35</f>
        <v>0</v>
      </c>
      <c r="G1081" s="159">
        <f>'13. Other Costs'!E35</f>
        <v>0</v>
      </c>
      <c r="H1081" s="159">
        <f>'13. Other Costs'!F35</f>
        <v>0</v>
      </c>
      <c r="I1081" s="159">
        <f>'13. Other Costs'!G35</f>
        <v>0</v>
      </c>
      <c r="J1081" s="159">
        <f>'13. Other Costs'!H35</f>
        <v>0</v>
      </c>
      <c r="K1081" s="186"/>
      <c r="L1081" s="187"/>
    </row>
    <row r="1082" spans="2:12" hidden="1" x14ac:dyDescent="0.2">
      <c r="B1082" s="152">
        <f>'13. Other Costs'!I36</f>
        <v>0</v>
      </c>
      <c r="C1082" s="143">
        <f>'13. Other Costs'!A36</f>
        <v>0</v>
      </c>
      <c r="D1082" s="143">
        <f>'13. Other Costs'!B36</f>
        <v>0</v>
      </c>
      <c r="E1082" s="143">
        <f>'13. Other Costs'!C36</f>
        <v>0</v>
      </c>
      <c r="F1082" s="143">
        <f>'13. Other Costs'!D36</f>
        <v>0</v>
      </c>
      <c r="G1082" s="159">
        <f>'13. Other Costs'!E36</f>
        <v>0</v>
      </c>
      <c r="H1082" s="159">
        <f>'13. Other Costs'!F36</f>
        <v>0</v>
      </c>
      <c r="I1082" s="159">
        <f>'13. Other Costs'!G36</f>
        <v>0</v>
      </c>
      <c r="J1082" s="159">
        <f>'13. Other Costs'!H36</f>
        <v>0</v>
      </c>
      <c r="K1082" s="186"/>
      <c r="L1082" s="187"/>
    </row>
    <row r="1083" spans="2:12" hidden="1" x14ac:dyDescent="0.2">
      <c r="B1083" s="152">
        <f>'13. Other Costs'!I37</f>
        <v>0</v>
      </c>
      <c r="C1083" s="143">
        <f>'13. Other Costs'!A37</f>
        <v>0</v>
      </c>
      <c r="D1083" s="143">
        <f>'13. Other Costs'!B37</f>
        <v>0</v>
      </c>
      <c r="E1083" s="143">
        <f>'13. Other Costs'!C37</f>
        <v>0</v>
      </c>
      <c r="F1083" s="143">
        <f>'13. Other Costs'!D37</f>
        <v>0</v>
      </c>
      <c r="G1083" s="159">
        <f>'13. Other Costs'!E37</f>
        <v>0</v>
      </c>
      <c r="H1083" s="159">
        <f>'13. Other Costs'!F37</f>
        <v>0</v>
      </c>
      <c r="I1083" s="159">
        <f>'13. Other Costs'!G37</f>
        <v>0</v>
      </c>
      <c r="J1083" s="159">
        <f>'13. Other Costs'!H37</f>
        <v>0</v>
      </c>
      <c r="K1083" s="186"/>
      <c r="L1083" s="187"/>
    </row>
    <row r="1084" spans="2:12" hidden="1" x14ac:dyDescent="0.2">
      <c r="B1084" s="152">
        <f>'13. Other Costs'!I38</f>
        <v>0</v>
      </c>
      <c r="C1084" s="143">
        <f>'13. Other Costs'!A38</f>
        <v>0</v>
      </c>
      <c r="D1084" s="143">
        <f>'13. Other Costs'!B38</f>
        <v>0</v>
      </c>
      <c r="E1084" s="143">
        <f>'13. Other Costs'!C38</f>
        <v>0</v>
      </c>
      <c r="F1084" s="143">
        <f>'13. Other Costs'!D38</f>
        <v>0</v>
      </c>
      <c r="G1084" s="159">
        <f>'13. Other Costs'!E38</f>
        <v>0</v>
      </c>
      <c r="H1084" s="159">
        <f>'13. Other Costs'!F38</f>
        <v>0</v>
      </c>
      <c r="I1084" s="159">
        <f>'13. Other Costs'!G38</f>
        <v>0</v>
      </c>
      <c r="J1084" s="159">
        <f>'13. Other Costs'!H38</f>
        <v>0</v>
      </c>
      <c r="K1084" s="186"/>
      <c r="L1084" s="187"/>
    </row>
    <row r="1085" spans="2:12" hidden="1" x14ac:dyDescent="0.2">
      <c r="B1085" s="152">
        <f>'13. Other Costs'!I39</f>
        <v>0</v>
      </c>
      <c r="C1085" s="143">
        <f>'13. Other Costs'!A39</f>
        <v>0</v>
      </c>
      <c r="D1085" s="143">
        <f>'13. Other Costs'!B39</f>
        <v>0</v>
      </c>
      <c r="E1085" s="143">
        <f>'13. Other Costs'!C39</f>
        <v>0</v>
      </c>
      <c r="F1085" s="143">
        <f>'13. Other Costs'!D39</f>
        <v>0</v>
      </c>
      <c r="G1085" s="159">
        <f>'13. Other Costs'!E39</f>
        <v>0</v>
      </c>
      <c r="H1085" s="159">
        <f>'13. Other Costs'!F39</f>
        <v>0</v>
      </c>
      <c r="I1085" s="159">
        <f>'13. Other Costs'!G39</f>
        <v>0</v>
      </c>
      <c r="J1085" s="159">
        <f>'13. Other Costs'!H39</f>
        <v>0</v>
      </c>
      <c r="K1085" s="186"/>
      <c r="L1085" s="187"/>
    </row>
    <row r="1086" spans="2:12" hidden="1" x14ac:dyDescent="0.2">
      <c r="B1086" s="152">
        <f>'13. Other Costs'!I40</f>
        <v>0</v>
      </c>
      <c r="C1086" s="143">
        <f>'13. Other Costs'!A40</f>
        <v>0</v>
      </c>
      <c r="D1086" s="143">
        <f>'13. Other Costs'!B40</f>
        <v>0</v>
      </c>
      <c r="E1086" s="143">
        <f>'13. Other Costs'!C40</f>
        <v>0</v>
      </c>
      <c r="F1086" s="143">
        <f>'13. Other Costs'!D40</f>
        <v>0</v>
      </c>
      <c r="G1086" s="159">
        <f>'13. Other Costs'!E40</f>
        <v>0</v>
      </c>
      <c r="H1086" s="159">
        <f>'13. Other Costs'!F40</f>
        <v>0</v>
      </c>
      <c r="I1086" s="159">
        <f>'13. Other Costs'!G40</f>
        <v>0</v>
      </c>
      <c r="J1086" s="159">
        <f>'13. Other Costs'!H40</f>
        <v>0</v>
      </c>
      <c r="K1086" s="186"/>
      <c r="L1086" s="187"/>
    </row>
    <row r="1087" spans="2:12" hidden="1" x14ac:dyDescent="0.2">
      <c r="B1087" s="152">
        <f>'13. Other Costs'!I41</f>
        <v>0</v>
      </c>
      <c r="C1087" s="143">
        <f>'13. Other Costs'!A41</f>
        <v>0</v>
      </c>
      <c r="D1087" s="143">
        <f>'13. Other Costs'!B41</f>
        <v>0</v>
      </c>
      <c r="E1087" s="143">
        <f>'13. Other Costs'!C41</f>
        <v>0</v>
      </c>
      <c r="F1087" s="143">
        <f>'13. Other Costs'!D41</f>
        <v>0</v>
      </c>
      <c r="G1087" s="159">
        <f>'13. Other Costs'!E41</f>
        <v>0</v>
      </c>
      <c r="H1087" s="159">
        <f>'13. Other Costs'!F41</f>
        <v>0</v>
      </c>
      <c r="I1087" s="159">
        <f>'13. Other Costs'!G41</f>
        <v>0</v>
      </c>
      <c r="J1087" s="159">
        <f>'13. Other Costs'!H41</f>
        <v>0</v>
      </c>
      <c r="K1087" s="186"/>
      <c r="L1087" s="187"/>
    </row>
    <row r="1088" spans="2:12" hidden="1" x14ac:dyDescent="0.2">
      <c r="B1088" s="152">
        <f>'13. Other Costs'!I42</f>
        <v>0</v>
      </c>
      <c r="C1088" s="143">
        <f>'13. Other Costs'!A42</f>
        <v>0</v>
      </c>
      <c r="D1088" s="143">
        <f>'13. Other Costs'!B42</f>
        <v>0</v>
      </c>
      <c r="E1088" s="143">
        <f>'13. Other Costs'!C42</f>
        <v>0</v>
      </c>
      <c r="F1088" s="143">
        <f>'13. Other Costs'!D42</f>
        <v>0</v>
      </c>
      <c r="G1088" s="159">
        <f>'13. Other Costs'!E42</f>
        <v>0</v>
      </c>
      <c r="H1088" s="159">
        <f>'13. Other Costs'!F42</f>
        <v>0</v>
      </c>
      <c r="I1088" s="159">
        <f>'13. Other Costs'!G42</f>
        <v>0</v>
      </c>
      <c r="J1088" s="159">
        <f>'13. Other Costs'!H42</f>
        <v>0</v>
      </c>
      <c r="K1088" s="186"/>
      <c r="L1088" s="187"/>
    </row>
    <row r="1089" spans="2:12" hidden="1" x14ac:dyDescent="0.2">
      <c r="B1089" s="152">
        <f>'13. Other Costs'!I43</f>
        <v>0</v>
      </c>
      <c r="C1089" s="143">
        <f>'13. Other Costs'!A43</f>
        <v>0</v>
      </c>
      <c r="D1089" s="143">
        <f>'13. Other Costs'!B43</f>
        <v>0</v>
      </c>
      <c r="E1089" s="143">
        <f>'13. Other Costs'!C43</f>
        <v>0</v>
      </c>
      <c r="F1089" s="143">
        <f>'13. Other Costs'!D43</f>
        <v>0</v>
      </c>
      <c r="G1089" s="159">
        <f>'13. Other Costs'!E43</f>
        <v>0</v>
      </c>
      <c r="H1089" s="159">
        <f>'13. Other Costs'!F43</f>
        <v>0</v>
      </c>
      <c r="I1089" s="159">
        <f>'13. Other Costs'!G43</f>
        <v>0</v>
      </c>
      <c r="J1089" s="159">
        <f>'13. Other Costs'!H43</f>
        <v>0</v>
      </c>
      <c r="K1089" s="186"/>
      <c r="L1089" s="187"/>
    </row>
    <row r="1090" spans="2:12" hidden="1" x14ac:dyDescent="0.2">
      <c r="B1090" s="152">
        <f>'13. Other Costs'!I44</f>
        <v>0</v>
      </c>
      <c r="C1090" s="143">
        <f>'13. Other Costs'!A44</f>
        <v>0</v>
      </c>
      <c r="D1090" s="143">
        <f>'13. Other Costs'!B44</f>
        <v>0</v>
      </c>
      <c r="E1090" s="143">
        <f>'13. Other Costs'!C44</f>
        <v>0</v>
      </c>
      <c r="F1090" s="143">
        <f>'13. Other Costs'!D44</f>
        <v>0</v>
      </c>
      <c r="G1090" s="159">
        <f>'13. Other Costs'!E44</f>
        <v>0</v>
      </c>
      <c r="H1090" s="159">
        <f>'13. Other Costs'!F44</f>
        <v>0</v>
      </c>
      <c r="I1090" s="159">
        <f>'13. Other Costs'!G44</f>
        <v>0</v>
      </c>
      <c r="J1090" s="159">
        <f>'13. Other Costs'!H44</f>
        <v>0</v>
      </c>
      <c r="K1090" s="186"/>
      <c r="L1090" s="187"/>
    </row>
    <row r="1091" spans="2:12" hidden="1" x14ac:dyDescent="0.2">
      <c r="B1091" s="152">
        <f>'13. Other Costs'!I45</f>
        <v>0</v>
      </c>
      <c r="C1091" s="143">
        <f>'13. Other Costs'!A45</f>
        <v>0</v>
      </c>
      <c r="D1091" s="143">
        <f>'13. Other Costs'!B45</f>
        <v>0</v>
      </c>
      <c r="E1091" s="143">
        <f>'13. Other Costs'!C45</f>
        <v>0</v>
      </c>
      <c r="F1091" s="143">
        <f>'13. Other Costs'!D45</f>
        <v>0</v>
      </c>
      <c r="G1091" s="159">
        <f>'13. Other Costs'!E45</f>
        <v>0</v>
      </c>
      <c r="H1091" s="159">
        <f>'13. Other Costs'!F45</f>
        <v>0</v>
      </c>
      <c r="I1091" s="159">
        <f>'13. Other Costs'!G45</f>
        <v>0</v>
      </c>
      <c r="J1091" s="159">
        <f>'13. Other Costs'!H45</f>
        <v>0</v>
      </c>
      <c r="K1091" s="186"/>
      <c r="L1091" s="187"/>
    </row>
    <row r="1092" spans="2:12" hidden="1" x14ac:dyDescent="0.2">
      <c r="B1092" s="152">
        <f>'13. Other Costs'!I46</f>
        <v>0</v>
      </c>
      <c r="C1092" s="143">
        <f>'13. Other Costs'!A46</f>
        <v>0</v>
      </c>
      <c r="D1092" s="143">
        <f>'13. Other Costs'!B46</f>
        <v>0</v>
      </c>
      <c r="E1092" s="143">
        <f>'13. Other Costs'!C46</f>
        <v>0</v>
      </c>
      <c r="F1092" s="143">
        <f>'13. Other Costs'!D46</f>
        <v>0</v>
      </c>
      <c r="G1092" s="159">
        <f>'13. Other Costs'!E46</f>
        <v>0</v>
      </c>
      <c r="H1092" s="159">
        <f>'13. Other Costs'!F46</f>
        <v>0</v>
      </c>
      <c r="I1092" s="159">
        <f>'13. Other Costs'!G46</f>
        <v>0</v>
      </c>
      <c r="J1092" s="159">
        <f>'13. Other Costs'!H46</f>
        <v>0</v>
      </c>
      <c r="K1092" s="186"/>
      <c r="L1092" s="187"/>
    </row>
    <row r="1093" spans="2:12" hidden="1" x14ac:dyDescent="0.2">
      <c r="B1093" s="152">
        <f>'13. Other Costs'!I47</f>
        <v>0</v>
      </c>
      <c r="C1093" s="143">
        <f>'13. Other Costs'!A47</f>
        <v>0</v>
      </c>
      <c r="D1093" s="143">
        <f>'13. Other Costs'!B47</f>
        <v>0</v>
      </c>
      <c r="E1093" s="143">
        <f>'13. Other Costs'!C47</f>
        <v>0</v>
      </c>
      <c r="F1093" s="143">
        <f>'13. Other Costs'!D47</f>
        <v>0</v>
      </c>
      <c r="G1093" s="159">
        <f>'13. Other Costs'!E47</f>
        <v>0</v>
      </c>
      <c r="H1093" s="159">
        <f>'13. Other Costs'!F47</f>
        <v>0</v>
      </c>
      <c r="I1093" s="159">
        <f>'13. Other Costs'!G47</f>
        <v>0</v>
      </c>
      <c r="J1093" s="159">
        <f>'13. Other Costs'!H47</f>
        <v>0</v>
      </c>
      <c r="K1093" s="186"/>
      <c r="L1093" s="187"/>
    </row>
    <row r="1094" spans="2:12" hidden="1" x14ac:dyDescent="0.2">
      <c r="B1094" s="152">
        <f>'13. Other Costs'!I48</f>
        <v>0</v>
      </c>
      <c r="C1094" s="143">
        <f>'13. Other Costs'!A48</f>
        <v>0</v>
      </c>
      <c r="D1094" s="143">
        <f>'13. Other Costs'!B48</f>
        <v>0</v>
      </c>
      <c r="E1094" s="143">
        <f>'13. Other Costs'!C48</f>
        <v>0</v>
      </c>
      <c r="F1094" s="143">
        <f>'13. Other Costs'!D48</f>
        <v>0</v>
      </c>
      <c r="G1094" s="159">
        <f>'13. Other Costs'!E48</f>
        <v>0</v>
      </c>
      <c r="H1094" s="159">
        <f>'13. Other Costs'!F48</f>
        <v>0</v>
      </c>
      <c r="I1094" s="159">
        <f>'13. Other Costs'!G48</f>
        <v>0</v>
      </c>
      <c r="J1094" s="159">
        <f>'13. Other Costs'!H48</f>
        <v>0</v>
      </c>
      <c r="K1094" s="186"/>
      <c r="L1094" s="187"/>
    </row>
    <row r="1095" spans="2:12" hidden="1" x14ac:dyDescent="0.2">
      <c r="B1095" s="152">
        <f>'13. Other Costs'!I49</f>
        <v>0</v>
      </c>
      <c r="C1095" s="143">
        <f>'13. Other Costs'!A49</f>
        <v>0</v>
      </c>
      <c r="D1095" s="143">
        <f>'13. Other Costs'!B49</f>
        <v>0</v>
      </c>
      <c r="E1095" s="143">
        <f>'13. Other Costs'!C49</f>
        <v>0</v>
      </c>
      <c r="F1095" s="143">
        <f>'13. Other Costs'!D49</f>
        <v>0</v>
      </c>
      <c r="G1095" s="159">
        <f>'13. Other Costs'!E49</f>
        <v>0</v>
      </c>
      <c r="H1095" s="159">
        <f>'13. Other Costs'!F49</f>
        <v>0</v>
      </c>
      <c r="I1095" s="159">
        <f>'13. Other Costs'!G49</f>
        <v>0</v>
      </c>
      <c r="J1095" s="159">
        <f>'13. Other Costs'!H49</f>
        <v>0</v>
      </c>
      <c r="K1095" s="186"/>
      <c r="L1095" s="187"/>
    </row>
    <row r="1096" spans="2:12" hidden="1" x14ac:dyDescent="0.2">
      <c r="B1096" s="152">
        <f>'13. Other Costs'!I50</f>
        <v>0</v>
      </c>
      <c r="C1096" s="143">
        <f>'13. Other Costs'!A50</f>
        <v>0</v>
      </c>
      <c r="D1096" s="143">
        <f>'13. Other Costs'!B50</f>
        <v>0</v>
      </c>
      <c r="E1096" s="143">
        <f>'13. Other Costs'!C50</f>
        <v>0</v>
      </c>
      <c r="F1096" s="143">
        <f>'13. Other Costs'!D50</f>
        <v>0</v>
      </c>
      <c r="G1096" s="159">
        <f>'13. Other Costs'!E50</f>
        <v>0</v>
      </c>
      <c r="H1096" s="159">
        <f>'13. Other Costs'!F50</f>
        <v>0</v>
      </c>
      <c r="I1096" s="159">
        <f>'13. Other Costs'!G50</f>
        <v>0</v>
      </c>
      <c r="J1096" s="159">
        <f>'13. Other Costs'!H50</f>
        <v>0</v>
      </c>
      <c r="K1096" s="186"/>
      <c r="L1096" s="187"/>
    </row>
    <row r="1097" spans="2:12" hidden="1" x14ac:dyDescent="0.2">
      <c r="B1097" s="152">
        <f>'13. Other Costs'!I51</f>
        <v>0</v>
      </c>
      <c r="C1097" s="143">
        <f>'13. Other Costs'!A51</f>
        <v>0</v>
      </c>
      <c r="D1097" s="143">
        <f>'13. Other Costs'!B51</f>
        <v>0</v>
      </c>
      <c r="E1097" s="143">
        <f>'13. Other Costs'!C51</f>
        <v>0</v>
      </c>
      <c r="F1097" s="143">
        <f>'13. Other Costs'!D51</f>
        <v>0</v>
      </c>
      <c r="G1097" s="159">
        <f>'13. Other Costs'!E51</f>
        <v>0</v>
      </c>
      <c r="H1097" s="159">
        <f>'13. Other Costs'!F51</f>
        <v>0</v>
      </c>
      <c r="I1097" s="159">
        <f>'13. Other Costs'!G51</f>
        <v>0</v>
      </c>
      <c r="J1097" s="159">
        <f>'13. Other Costs'!H51</f>
        <v>0</v>
      </c>
      <c r="K1097" s="186"/>
      <c r="L1097" s="187"/>
    </row>
    <row r="1098" spans="2:12" hidden="1" x14ac:dyDescent="0.2">
      <c r="B1098" s="152">
        <f>'13. Other Costs'!I52</f>
        <v>0</v>
      </c>
      <c r="C1098" s="143">
        <f>'13. Other Costs'!A52</f>
        <v>0</v>
      </c>
      <c r="D1098" s="143">
        <f>'13. Other Costs'!B52</f>
        <v>0</v>
      </c>
      <c r="E1098" s="143">
        <f>'13. Other Costs'!C52</f>
        <v>0</v>
      </c>
      <c r="F1098" s="143">
        <f>'13. Other Costs'!D52</f>
        <v>0</v>
      </c>
      <c r="G1098" s="159">
        <f>'13. Other Costs'!E52</f>
        <v>0</v>
      </c>
      <c r="H1098" s="159">
        <f>'13. Other Costs'!F52</f>
        <v>0</v>
      </c>
      <c r="I1098" s="159">
        <f>'13. Other Costs'!G52</f>
        <v>0</v>
      </c>
      <c r="J1098" s="159">
        <f>'13. Other Costs'!H52</f>
        <v>0</v>
      </c>
      <c r="K1098" s="186"/>
      <c r="L1098" s="187"/>
    </row>
    <row r="1099" spans="2:12" hidden="1" x14ac:dyDescent="0.2">
      <c r="B1099" s="152">
        <f>'13. Other Costs'!I53</f>
        <v>0</v>
      </c>
      <c r="C1099" s="143">
        <f>'13. Other Costs'!A53</f>
        <v>0</v>
      </c>
      <c r="D1099" s="143">
        <f>'13. Other Costs'!B53</f>
        <v>0</v>
      </c>
      <c r="E1099" s="143">
        <f>'13. Other Costs'!C53</f>
        <v>0</v>
      </c>
      <c r="F1099" s="143">
        <f>'13. Other Costs'!D53</f>
        <v>0</v>
      </c>
      <c r="G1099" s="159">
        <f>'13. Other Costs'!E53</f>
        <v>0</v>
      </c>
      <c r="H1099" s="159">
        <f>'13. Other Costs'!F53</f>
        <v>0</v>
      </c>
      <c r="I1099" s="159">
        <f>'13. Other Costs'!G53</f>
        <v>0</v>
      </c>
      <c r="J1099" s="159">
        <f>'13. Other Costs'!H53</f>
        <v>0</v>
      </c>
      <c r="K1099" s="186"/>
      <c r="L1099" s="187"/>
    </row>
    <row r="1100" spans="2:12" hidden="1" x14ac:dyDescent="0.2">
      <c r="B1100" s="152">
        <f>'13. Other Costs'!I54</f>
        <v>0</v>
      </c>
      <c r="C1100" s="143">
        <f>'13. Other Costs'!A54</f>
        <v>0</v>
      </c>
      <c r="D1100" s="143">
        <f>'13. Other Costs'!B54</f>
        <v>0</v>
      </c>
      <c r="E1100" s="143">
        <f>'13. Other Costs'!C54</f>
        <v>0</v>
      </c>
      <c r="F1100" s="143">
        <f>'13. Other Costs'!D54</f>
        <v>0</v>
      </c>
      <c r="G1100" s="159">
        <f>'13. Other Costs'!E54</f>
        <v>0</v>
      </c>
      <c r="H1100" s="159">
        <f>'13. Other Costs'!F54</f>
        <v>0</v>
      </c>
      <c r="I1100" s="159">
        <f>'13. Other Costs'!G54</f>
        <v>0</v>
      </c>
      <c r="J1100" s="159">
        <f>'13. Other Costs'!H54</f>
        <v>0</v>
      </c>
      <c r="K1100" s="186"/>
      <c r="L1100" s="187"/>
    </row>
    <row r="1101" spans="2:12" hidden="1" x14ac:dyDescent="0.2">
      <c r="B1101" s="152">
        <f>'13. Other Costs'!I55</f>
        <v>0</v>
      </c>
      <c r="C1101" s="143">
        <f>'13. Other Costs'!A55</f>
        <v>0</v>
      </c>
      <c r="D1101" s="143">
        <f>'13. Other Costs'!B55</f>
        <v>0</v>
      </c>
      <c r="E1101" s="143">
        <f>'13. Other Costs'!C55</f>
        <v>0</v>
      </c>
      <c r="F1101" s="143">
        <f>'13. Other Costs'!D55</f>
        <v>0</v>
      </c>
      <c r="G1101" s="159">
        <f>'13. Other Costs'!E55</f>
        <v>0</v>
      </c>
      <c r="H1101" s="159">
        <f>'13. Other Costs'!F55</f>
        <v>0</v>
      </c>
      <c r="I1101" s="159">
        <f>'13. Other Costs'!G55</f>
        <v>0</v>
      </c>
      <c r="J1101" s="159">
        <f>'13. Other Costs'!H55</f>
        <v>0</v>
      </c>
      <c r="K1101" s="186"/>
      <c r="L1101" s="187"/>
    </row>
    <row r="1102" spans="2:12" hidden="1" x14ac:dyDescent="0.2">
      <c r="B1102" s="152">
        <f>'13. Other Costs'!I56</f>
        <v>0</v>
      </c>
      <c r="C1102" s="166">
        <f>'13. Other Costs'!A56</f>
        <v>0</v>
      </c>
      <c r="D1102" s="166">
        <f>'13. Other Costs'!B56</f>
        <v>0</v>
      </c>
      <c r="E1102" s="166">
        <f>'13. Other Costs'!C56</f>
        <v>0</v>
      </c>
      <c r="F1102" s="166">
        <f>'13. Other Costs'!D56</f>
        <v>0</v>
      </c>
      <c r="G1102" s="183">
        <f>'13. Other Costs'!E56</f>
        <v>0</v>
      </c>
      <c r="H1102" s="183">
        <f>'13. Other Costs'!F56</f>
        <v>0</v>
      </c>
      <c r="I1102" s="183">
        <f>'13. Other Costs'!G56</f>
        <v>0</v>
      </c>
      <c r="J1102" s="183">
        <f>'13. Other Costs'!H56</f>
        <v>0</v>
      </c>
      <c r="K1102" s="359"/>
      <c r="L1102" s="360"/>
    </row>
    <row r="1103" spans="2:12" hidden="1" x14ac:dyDescent="0.2">
      <c r="B1103" s="182">
        <f>'13. Other Costs'!I57</f>
        <v>0</v>
      </c>
      <c r="C1103" s="143">
        <f>'13. Other Costs'!A57</f>
        <v>0</v>
      </c>
      <c r="D1103" s="143">
        <f>'13. Other Costs'!B57</f>
        <v>0</v>
      </c>
      <c r="E1103" s="143">
        <f>'13. Other Costs'!C57</f>
        <v>0</v>
      </c>
      <c r="F1103" s="143">
        <f>'13. Other Costs'!D57</f>
        <v>0</v>
      </c>
      <c r="G1103" s="159">
        <f>'13. Other Costs'!E57</f>
        <v>0</v>
      </c>
      <c r="H1103" s="159">
        <f>'13. Other Costs'!F57</f>
        <v>0</v>
      </c>
      <c r="I1103" s="159">
        <f>'13. Other Costs'!G57</f>
        <v>0</v>
      </c>
      <c r="J1103" s="159">
        <f>'13. Other Costs'!H57</f>
        <v>0</v>
      </c>
      <c r="K1103" s="186"/>
      <c r="L1103" s="187"/>
    </row>
    <row r="1104" spans="2:12" ht="76.5" hidden="1" x14ac:dyDescent="0.2">
      <c r="B1104" s="152">
        <f>'13. Other Costs'!I58</f>
        <v>0</v>
      </c>
      <c r="C1104" s="171" t="str">
        <f>'13. Other Costs'!A58</f>
        <v xml:space="preserve">To add a row, first unprotect the worksheet using the function in the "Review" tab. Select the last row in the table. </v>
      </c>
      <c r="D1104" s="171">
        <f>'13. Other Costs'!B58</f>
        <v>0</v>
      </c>
      <c r="E1104" s="171">
        <f>'13. Other Costs'!C58</f>
        <v>0</v>
      </c>
      <c r="F1104" s="171">
        <f>'13. Other Costs'!D58</f>
        <v>0</v>
      </c>
      <c r="G1104" s="184">
        <f>'13. Other Costs'!E58</f>
        <v>0</v>
      </c>
      <c r="H1104" s="184">
        <f>'13. Other Costs'!F58</f>
        <v>0</v>
      </c>
      <c r="I1104" s="184">
        <f>'13. Other Costs'!G58</f>
        <v>0</v>
      </c>
      <c r="J1104" s="184">
        <f>'13. Other Costs'!H58</f>
        <v>0</v>
      </c>
      <c r="K1104" s="188"/>
      <c r="L1104" s="189"/>
    </row>
    <row r="1105" spans="2:12" ht="51" hidden="1" x14ac:dyDescent="0.2">
      <c r="B1105" s="152">
        <f>'13. Other Costs'!I59</f>
        <v>0</v>
      </c>
      <c r="C1105" s="143" t="str">
        <f>'13. Other Costs'!A59</f>
        <v xml:space="preserve">Go to the "Home" tab and use the "Insert" dropdown menu to "Insert Sheet Rows". </v>
      </c>
      <c r="D1105" s="143">
        <f>'13. Other Costs'!B59</f>
        <v>0</v>
      </c>
      <c r="E1105" s="143">
        <f>'13. Other Costs'!C59</f>
        <v>0</v>
      </c>
      <c r="F1105" s="143">
        <f>'13. Other Costs'!D59</f>
        <v>0</v>
      </c>
      <c r="G1105" s="159">
        <f>'13. Other Costs'!E59</f>
        <v>0</v>
      </c>
      <c r="H1105" s="159">
        <f>'13. Other Costs'!F59</f>
        <v>0</v>
      </c>
      <c r="I1105" s="159">
        <f>'13. Other Costs'!G59</f>
        <v>0</v>
      </c>
      <c r="J1105" s="159">
        <f>'13. Other Costs'!H59</f>
        <v>0</v>
      </c>
      <c r="K1105" s="186"/>
      <c r="L1105" s="187"/>
    </row>
    <row r="1106" spans="2:12" ht="38.25" hidden="1" x14ac:dyDescent="0.2">
      <c r="B1106" s="152">
        <f>'13. Other Costs'!I60</f>
        <v>0</v>
      </c>
      <c r="C1106" s="143" t="str">
        <f>'13. Other Costs'!A60</f>
        <v xml:space="preserve">Ensure that  formula in column H is copied into the new row. </v>
      </c>
      <c r="D1106" s="143">
        <f>'13. Other Costs'!B60</f>
        <v>0</v>
      </c>
      <c r="E1106" s="143">
        <f>'13. Other Costs'!C60</f>
        <v>0</v>
      </c>
      <c r="F1106" s="143">
        <f>'13. Other Costs'!D60</f>
        <v>0</v>
      </c>
      <c r="G1106" s="159">
        <f>'13. Other Costs'!E60</f>
        <v>0</v>
      </c>
      <c r="H1106" s="159">
        <f>'13. Other Costs'!F60</f>
        <v>0</v>
      </c>
      <c r="I1106" s="159">
        <f>'13. Other Costs'!G60</f>
        <v>0</v>
      </c>
      <c r="J1106" s="159">
        <f>'13. Other Costs'!H60</f>
        <v>0</v>
      </c>
      <c r="K1106" s="186"/>
      <c r="L1106" s="187"/>
    </row>
    <row r="1107" spans="2:12" ht="38.25" hidden="1" x14ac:dyDescent="0.2">
      <c r="B1107" s="152">
        <f>'13. Other Costs'!I61</f>
        <v>0</v>
      </c>
      <c r="C1107" s="143" t="str">
        <f>'13. Other Costs'!A61</f>
        <v xml:space="preserve">Protect the worksheet using the function in the "Review" tab. </v>
      </c>
      <c r="D1107" s="143">
        <f>'13. Other Costs'!B61</f>
        <v>0</v>
      </c>
      <c r="E1107" s="143">
        <f>'13. Other Costs'!C61</f>
        <v>0</v>
      </c>
      <c r="F1107" s="143">
        <f>'13. Other Costs'!D61</f>
        <v>0</v>
      </c>
      <c r="G1107" s="159">
        <f>'13. Other Costs'!E61</f>
        <v>0</v>
      </c>
      <c r="H1107" s="159">
        <f>'13. Other Costs'!F61</f>
        <v>0</v>
      </c>
      <c r="I1107" s="159">
        <f>'13. Other Costs'!G61</f>
        <v>0</v>
      </c>
      <c r="J1107" s="159">
        <f>'13. Other Costs'!H61</f>
        <v>0</v>
      </c>
      <c r="K1107" s="186"/>
      <c r="L1107" s="187"/>
    </row>
    <row r="1108" spans="2:12" hidden="1" x14ac:dyDescent="0.2">
      <c r="B1108" s="152">
        <f>'13. Other Costs'!I62</f>
        <v>0</v>
      </c>
      <c r="C1108" s="143">
        <f>'13. Other Costs'!A62</f>
        <v>0</v>
      </c>
      <c r="D1108" s="143">
        <f>'13. Other Costs'!B62</f>
        <v>0</v>
      </c>
      <c r="E1108" s="143">
        <f>'13. Other Costs'!C62</f>
        <v>0</v>
      </c>
      <c r="F1108" s="143">
        <f>'13. Other Costs'!D62</f>
        <v>0</v>
      </c>
      <c r="G1108" s="159">
        <f>'13. Other Costs'!E62</f>
        <v>0</v>
      </c>
      <c r="H1108" s="159">
        <f>'13. Other Costs'!F62</f>
        <v>0</v>
      </c>
      <c r="I1108" s="159">
        <f>'13. Other Costs'!G62</f>
        <v>0</v>
      </c>
      <c r="J1108" s="159">
        <f>'13. Other Costs'!H62</f>
        <v>0</v>
      </c>
      <c r="K1108" s="186"/>
      <c r="L1108" s="187"/>
    </row>
    <row r="1109" spans="2:12" hidden="1" x14ac:dyDescent="0.2">
      <c r="B1109" s="152">
        <f>'13. Other Costs'!I63</f>
        <v>0</v>
      </c>
      <c r="C1109" s="143">
        <f>'13. Other Costs'!A63</f>
        <v>0</v>
      </c>
      <c r="D1109" s="143">
        <f>'13. Other Costs'!B63</f>
        <v>0</v>
      </c>
      <c r="E1109" s="143">
        <f>'13. Other Costs'!C63</f>
        <v>0</v>
      </c>
      <c r="F1109" s="143">
        <f>'13. Other Costs'!D63</f>
        <v>0</v>
      </c>
      <c r="G1109" s="159">
        <f>'13. Other Costs'!E63</f>
        <v>0</v>
      </c>
      <c r="H1109" s="159">
        <f>'13. Other Costs'!F63</f>
        <v>0</v>
      </c>
      <c r="I1109" s="159">
        <f>'13. Other Costs'!G63</f>
        <v>0</v>
      </c>
      <c r="J1109" s="159">
        <f>'13. Other Costs'!H63</f>
        <v>0</v>
      </c>
      <c r="K1109" s="186"/>
      <c r="L1109" s="187"/>
    </row>
    <row r="1110" spans="2:12" hidden="1" x14ac:dyDescent="0.2">
      <c r="B1110" s="152">
        <f>'13. Other Costs'!I64</f>
        <v>0</v>
      </c>
      <c r="C1110" s="143">
        <f>'13. Other Costs'!A64</f>
        <v>0</v>
      </c>
      <c r="D1110" s="143">
        <f>'13. Other Costs'!B64</f>
        <v>0</v>
      </c>
      <c r="E1110" s="143">
        <f>'13. Other Costs'!C64</f>
        <v>0</v>
      </c>
      <c r="F1110" s="143">
        <f>'13. Other Costs'!D64</f>
        <v>0</v>
      </c>
      <c r="G1110" s="159">
        <f>'13. Other Costs'!E64</f>
        <v>0</v>
      </c>
      <c r="H1110" s="159">
        <f>'13. Other Costs'!F64</f>
        <v>0</v>
      </c>
      <c r="I1110" s="159">
        <f>'13. Other Costs'!G64</f>
        <v>0</v>
      </c>
      <c r="J1110" s="159">
        <f>'13. Other Costs'!H64</f>
        <v>0</v>
      </c>
      <c r="K1110" s="186"/>
      <c r="L1110" s="187"/>
    </row>
    <row r="1111" spans="2:12" hidden="1" x14ac:dyDescent="0.2">
      <c r="B1111" s="152">
        <f>'13. Other Costs'!I65</f>
        <v>0</v>
      </c>
      <c r="C1111" s="143">
        <f>'13. Other Costs'!A65</f>
        <v>0</v>
      </c>
      <c r="D1111" s="143">
        <f>'13. Other Costs'!B65</f>
        <v>0</v>
      </c>
      <c r="E1111" s="143">
        <f>'13. Other Costs'!C65</f>
        <v>0</v>
      </c>
      <c r="F1111" s="143">
        <f>'13. Other Costs'!D65</f>
        <v>0</v>
      </c>
      <c r="G1111" s="159">
        <f>'13. Other Costs'!E65</f>
        <v>0</v>
      </c>
      <c r="H1111" s="159">
        <f>'13. Other Costs'!F65</f>
        <v>0</v>
      </c>
      <c r="I1111" s="159">
        <f>'13. Other Costs'!G65</f>
        <v>0</v>
      </c>
      <c r="J1111" s="159">
        <f>'13. Other Costs'!H65</f>
        <v>0</v>
      </c>
      <c r="K1111" s="186"/>
      <c r="L1111" s="187"/>
    </row>
    <row r="1112" spans="2:12" hidden="1" x14ac:dyDescent="0.2">
      <c r="B1112" s="152">
        <f>'13. Other Costs'!I66</f>
        <v>0</v>
      </c>
      <c r="C1112" s="143">
        <f>'13. Other Costs'!A66</f>
        <v>0</v>
      </c>
      <c r="D1112" s="143">
        <f>'13. Other Costs'!B66</f>
        <v>0</v>
      </c>
      <c r="E1112" s="143">
        <f>'13. Other Costs'!C66</f>
        <v>0</v>
      </c>
      <c r="F1112" s="143">
        <f>'13. Other Costs'!D66</f>
        <v>0</v>
      </c>
      <c r="G1112" s="159">
        <f>'13. Other Costs'!E66</f>
        <v>0</v>
      </c>
      <c r="H1112" s="159">
        <f>'13. Other Costs'!F66</f>
        <v>0</v>
      </c>
      <c r="I1112" s="159">
        <f>'13. Other Costs'!G66</f>
        <v>0</v>
      </c>
      <c r="J1112" s="159">
        <f>'13. Other Costs'!H66</f>
        <v>0</v>
      </c>
      <c r="K1112" s="186"/>
      <c r="L1112" s="187"/>
    </row>
    <row r="1113" spans="2:12" hidden="1" x14ac:dyDescent="0.2">
      <c r="B1113" s="152">
        <f>'13. Other Costs'!I67</f>
        <v>0</v>
      </c>
      <c r="C1113" s="143">
        <f>'13. Other Costs'!A67</f>
        <v>0</v>
      </c>
      <c r="D1113" s="143">
        <f>'13. Other Costs'!B67</f>
        <v>0</v>
      </c>
      <c r="E1113" s="143">
        <f>'13. Other Costs'!C67</f>
        <v>0</v>
      </c>
      <c r="F1113" s="143">
        <f>'13. Other Costs'!D67</f>
        <v>0</v>
      </c>
      <c r="G1113" s="159">
        <f>'13. Other Costs'!E67</f>
        <v>0</v>
      </c>
      <c r="H1113" s="159">
        <f>'13. Other Costs'!F67</f>
        <v>0</v>
      </c>
      <c r="I1113" s="159">
        <f>'13. Other Costs'!G67</f>
        <v>0</v>
      </c>
      <c r="J1113" s="159">
        <f>'13. Other Costs'!H67</f>
        <v>0</v>
      </c>
      <c r="K1113" s="186"/>
      <c r="L1113" s="187"/>
    </row>
    <row r="1114" spans="2:12" hidden="1" x14ac:dyDescent="0.2">
      <c r="B1114" s="152">
        <f>'13. Other Costs'!I68</f>
        <v>0</v>
      </c>
      <c r="C1114" s="143">
        <f>'13. Other Costs'!A68</f>
        <v>0</v>
      </c>
      <c r="D1114" s="143">
        <f>'13. Other Costs'!B68</f>
        <v>0</v>
      </c>
      <c r="E1114" s="143">
        <f>'13. Other Costs'!C68</f>
        <v>0</v>
      </c>
      <c r="F1114" s="143">
        <f>'13. Other Costs'!D68</f>
        <v>0</v>
      </c>
      <c r="G1114" s="159">
        <f>'13. Other Costs'!E68</f>
        <v>0</v>
      </c>
      <c r="H1114" s="159">
        <f>'13. Other Costs'!F68</f>
        <v>0</v>
      </c>
      <c r="I1114" s="159">
        <f>'13. Other Costs'!G68</f>
        <v>0</v>
      </c>
      <c r="J1114" s="159">
        <f>'13. Other Costs'!H68</f>
        <v>0</v>
      </c>
      <c r="K1114" s="186"/>
      <c r="L1114" s="187"/>
    </row>
    <row r="1115" spans="2:12" hidden="1" x14ac:dyDescent="0.2">
      <c r="B1115" s="152">
        <f>'13. Other Costs'!I69</f>
        <v>0</v>
      </c>
      <c r="C1115" s="143">
        <f>'13. Other Costs'!A69</f>
        <v>0</v>
      </c>
      <c r="D1115" s="143">
        <f>'13. Other Costs'!B69</f>
        <v>0</v>
      </c>
      <c r="E1115" s="143">
        <f>'13. Other Costs'!C69</f>
        <v>0</v>
      </c>
      <c r="F1115" s="143">
        <f>'13. Other Costs'!D69</f>
        <v>0</v>
      </c>
      <c r="G1115" s="159">
        <f>'13. Other Costs'!E69</f>
        <v>0</v>
      </c>
      <c r="H1115" s="159">
        <f>'13. Other Costs'!F69</f>
        <v>0</v>
      </c>
      <c r="I1115" s="159">
        <f>'13. Other Costs'!G69</f>
        <v>0</v>
      </c>
      <c r="J1115" s="159">
        <f>'13. Other Costs'!H69</f>
        <v>0</v>
      </c>
      <c r="K1115" s="186"/>
      <c r="L1115" s="187"/>
    </row>
    <row r="1116" spans="2:12" hidden="1" x14ac:dyDescent="0.2">
      <c r="B1116" s="152">
        <f>'13. Other Costs'!I70</f>
        <v>0</v>
      </c>
      <c r="C1116" s="143">
        <f>'13. Other Costs'!A70</f>
        <v>0</v>
      </c>
      <c r="D1116" s="143">
        <f>'13. Other Costs'!B70</f>
        <v>0</v>
      </c>
      <c r="E1116" s="143">
        <f>'13. Other Costs'!C70</f>
        <v>0</v>
      </c>
      <c r="F1116" s="143">
        <f>'13. Other Costs'!D70</f>
        <v>0</v>
      </c>
      <c r="G1116" s="159">
        <f>'13. Other Costs'!E70</f>
        <v>0</v>
      </c>
      <c r="H1116" s="159">
        <f>'13. Other Costs'!F70</f>
        <v>0</v>
      </c>
      <c r="I1116" s="159">
        <f>'13. Other Costs'!G70</f>
        <v>0</v>
      </c>
      <c r="J1116" s="159">
        <f>'13. Other Costs'!H70</f>
        <v>0</v>
      </c>
      <c r="K1116" s="186"/>
      <c r="L1116" s="187"/>
    </row>
    <row r="1117" spans="2:12" hidden="1" x14ac:dyDescent="0.2">
      <c r="B1117" s="152">
        <f>'13. Other Costs'!I71</f>
        <v>0</v>
      </c>
      <c r="C1117" s="143">
        <f>'13. Other Costs'!A71</f>
        <v>0</v>
      </c>
      <c r="D1117" s="143">
        <f>'13. Other Costs'!B71</f>
        <v>0</v>
      </c>
      <c r="E1117" s="143">
        <f>'13. Other Costs'!C71</f>
        <v>0</v>
      </c>
      <c r="F1117" s="143">
        <f>'13. Other Costs'!D71</f>
        <v>0</v>
      </c>
      <c r="G1117" s="159">
        <f>'13. Other Costs'!E71</f>
        <v>0</v>
      </c>
      <c r="H1117" s="159">
        <f>'13. Other Costs'!F71</f>
        <v>0</v>
      </c>
      <c r="I1117" s="159">
        <f>'13. Other Costs'!G71</f>
        <v>0</v>
      </c>
      <c r="J1117" s="159">
        <f>'13. Other Costs'!H71</f>
        <v>0</v>
      </c>
      <c r="K1117" s="186"/>
      <c r="L1117" s="187"/>
    </row>
    <row r="1118" spans="2:12" hidden="1" x14ac:dyDescent="0.2">
      <c r="B1118" s="152">
        <f>'13. Other Costs'!I72</f>
        <v>0</v>
      </c>
      <c r="C1118" s="143">
        <f>'13. Other Costs'!A72</f>
        <v>0</v>
      </c>
      <c r="D1118" s="143">
        <f>'13. Other Costs'!B72</f>
        <v>0</v>
      </c>
      <c r="E1118" s="143">
        <f>'13. Other Costs'!C72</f>
        <v>0</v>
      </c>
      <c r="F1118" s="143">
        <f>'13. Other Costs'!D72</f>
        <v>0</v>
      </c>
      <c r="G1118" s="159">
        <f>'13. Other Costs'!E72</f>
        <v>0</v>
      </c>
      <c r="H1118" s="159">
        <f>'13. Other Costs'!F72</f>
        <v>0</v>
      </c>
      <c r="I1118" s="159">
        <f>'13. Other Costs'!G72</f>
        <v>0</v>
      </c>
      <c r="J1118" s="159">
        <f>'13. Other Costs'!H72</f>
        <v>0</v>
      </c>
      <c r="K1118" s="186"/>
      <c r="L1118" s="187"/>
    </row>
    <row r="1119" spans="2:12" hidden="1" x14ac:dyDescent="0.2">
      <c r="B1119" s="152">
        <f>'13. Other Costs'!I73</f>
        <v>0</v>
      </c>
      <c r="C1119" s="143">
        <f>'13. Other Costs'!A73</f>
        <v>0</v>
      </c>
      <c r="D1119" s="143">
        <f>'13. Other Costs'!B73</f>
        <v>0</v>
      </c>
      <c r="E1119" s="143">
        <f>'13. Other Costs'!C73</f>
        <v>0</v>
      </c>
      <c r="F1119" s="143">
        <f>'13. Other Costs'!D73</f>
        <v>0</v>
      </c>
      <c r="G1119" s="159">
        <f>'13. Other Costs'!E73</f>
        <v>0</v>
      </c>
      <c r="H1119" s="159">
        <f>'13. Other Costs'!F73</f>
        <v>0</v>
      </c>
      <c r="I1119" s="159">
        <f>'13. Other Costs'!G73</f>
        <v>0</v>
      </c>
      <c r="J1119" s="159">
        <f>'13. Other Costs'!H73</f>
        <v>0</v>
      </c>
      <c r="K1119" s="186"/>
      <c r="L1119" s="187"/>
    </row>
    <row r="1120" spans="2:12" hidden="1" x14ac:dyDescent="0.2">
      <c r="B1120" s="152">
        <f>'13. Other Costs'!I74</f>
        <v>0</v>
      </c>
      <c r="C1120" s="143">
        <f>'13. Other Costs'!A74</f>
        <v>0</v>
      </c>
      <c r="D1120" s="143">
        <f>'13. Other Costs'!B74</f>
        <v>0</v>
      </c>
      <c r="E1120" s="143">
        <f>'13. Other Costs'!C74</f>
        <v>0</v>
      </c>
      <c r="F1120" s="143">
        <f>'13. Other Costs'!D74</f>
        <v>0</v>
      </c>
      <c r="G1120" s="159">
        <f>'13. Other Costs'!E74</f>
        <v>0</v>
      </c>
      <c r="H1120" s="159">
        <f>'13. Other Costs'!F74</f>
        <v>0</v>
      </c>
      <c r="I1120" s="159">
        <f>'13. Other Costs'!G74</f>
        <v>0</v>
      </c>
      <c r="J1120" s="159">
        <f>'13. Other Costs'!H74</f>
        <v>0</v>
      </c>
      <c r="K1120" s="186"/>
      <c r="L1120" s="187"/>
    </row>
    <row r="1121" spans="2:12" hidden="1" x14ac:dyDescent="0.2">
      <c r="B1121" s="152">
        <f>'13. Other Costs'!I75</f>
        <v>0</v>
      </c>
      <c r="C1121" s="143">
        <f>'13. Other Costs'!A75</f>
        <v>0</v>
      </c>
      <c r="D1121" s="143">
        <f>'13. Other Costs'!B75</f>
        <v>0</v>
      </c>
      <c r="E1121" s="143">
        <f>'13. Other Costs'!C75</f>
        <v>0</v>
      </c>
      <c r="F1121" s="143">
        <f>'13. Other Costs'!D75</f>
        <v>0</v>
      </c>
      <c r="G1121" s="159">
        <f>'13. Other Costs'!E75</f>
        <v>0</v>
      </c>
      <c r="H1121" s="159">
        <f>'13. Other Costs'!F75</f>
        <v>0</v>
      </c>
      <c r="I1121" s="159">
        <f>'13. Other Costs'!G75</f>
        <v>0</v>
      </c>
      <c r="J1121" s="159">
        <f>'13. Other Costs'!H75</f>
        <v>0</v>
      </c>
      <c r="K1121" s="186"/>
      <c r="L1121" s="187"/>
    </row>
    <row r="1122" spans="2:12" hidden="1" x14ac:dyDescent="0.2">
      <c r="B1122" s="152">
        <f>'13. Other Costs'!I76</f>
        <v>0</v>
      </c>
      <c r="C1122" s="143">
        <f>'13. Other Costs'!A76</f>
        <v>0</v>
      </c>
      <c r="D1122" s="143">
        <f>'13. Other Costs'!B76</f>
        <v>0</v>
      </c>
      <c r="E1122" s="143">
        <f>'13. Other Costs'!C76</f>
        <v>0</v>
      </c>
      <c r="F1122" s="143">
        <f>'13. Other Costs'!D76</f>
        <v>0</v>
      </c>
      <c r="G1122" s="159">
        <f>'13. Other Costs'!E76</f>
        <v>0</v>
      </c>
      <c r="H1122" s="159">
        <f>'13. Other Costs'!F76</f>
        <v>0</v>
      </c>
      <c r="I1122" s="159">
        <f>'13. Other Costs'!G76</f>
        <v>0</v>
      </c>
      <c r="J1122" s="159">
        <f>'13. Other Costs'!H76</f>
        <v>0</v>
      </c>
      <c r="K1122" s="186"/>
      <c r="L1122" s="187"/>
    </row>
    <row r="1123" spans="2:12" hidden="1" x14ac:dyDescent="0.2">
      <c r="B1123" s="152">
        <f>'13. Other Costs'!I77</f>
        <v>0</v>
      </c>
      <c r="C1123" s="143">
        <f>'13. Other Costs'!A77</f>
        <v>0</v>
      </c>
      <c r="D1123" s="143">
        <f>'13. Other Costs'!B77</f>
        <v>0</v>
      </c>
      <c r="E1123" s="143">
        <f>'13. Other Costs'!C77</f>
        <v>0</v>
      </c>
      <c r="F1123" s="143">
        <f>'13. Other Costs'!D77</f>
        <v>0</v>
      </c>
      <c r="G1123" s="159">
        <f>'13. Other Costs'!E77</f>
        <v>0</v>
      </c>
      <c r="H1123" s="159">
        <f>'13. Other Costs'!F77</f>
        <v>0</v>
      </c>
      <c r="I1123" s="159">
        <f>'13. Other Costs'!G77</f>
        <v>0</v>
      </c>
      <c r="J1123" s="159">
        <f>'13. Other Costs'!H77</f>
        <v>0</v>
      </c>
      <c r="K1123" s="186"/>
      <c r="L1123" s="187"/>
    </row>
    <row r="1124" spans="2:12" hidden="1" x14ac:dyDescent="0.2">
      <c r="B1124" s="152">
        <f>'13. Other Costs'!I78</f>
        <v>0</v>
      </c>
      <c r="C1124" s="143">
        <f>'13. Other Costs'!A78</f>
        <v>0</v>
      </c>
      <c r="D1124" s="143">
        <f>'13. Other Costs'!B78</f>
        <v>0</v>
      </c>
      <c r="E1124" s="143">
        <f>'13. Other Costs'!C78</f>
        <v>0</v>
      </c>
      <c r="F1124" s="143">
        <f>'13. Other Costs'!D78</f>
        <v>0</v>
      </c>
      <c r="G1124" s="159">
        <f>'13. Other Costs'!E78</f>
        <v>0</v>
      </c>
      <c r="H1124" s="159">
        <f>'13. Other Costs'!F78</f>
        <v>0</v>
      </c>
      <c r="I1124" s="159">
        <f>'13. Other Costs'!G78</f>
        <v>0</v>
      </c>
      <c r="J1124" s="159">
        <f>'13. Other Costs'!H78</f>
        <v>0</v>
      </c>
      <c r="K1124" s="186"/>
      <c r="L1124" s="187"/>
    </row>
    <row r="1125" spans="2:12" hidden="1" x14ac:dyDescent="0.2">
      <c r="B1125" s="152">
        <f>'13. Other Costs'!I79</f>
        <v>0</v>
      </c>
      <c r="C1125" s="143">
        <f>'13. Other Costs'!A79</f>
        <v>0</v>
      </c>
      <c r="D1125" s="143">
        <f>'13. Other Costs'!B79</f>
        <v>0</v>
      </c>
      <c r="E1125" s="143">
        <f>'13. Other Costs'!C79</f>
        <v>0</v>
      </c>
      <c r="F1125" s="143">
        <f>'13. Other Costs'!D79</f>
        <v>0</v>
      </c>
      <c r="G1125" s="159">
        <f>'13. Other Costs'!E79</f>
        <v>0</v>
      </c>
      <c r="H1125" s="159">
        <f>'13. Other Costs'!F79</f>
        <v>0</v>
      </c>
      <c r="I1125" s="159">
        <f>'13. Other Costs'!G79</f>
        <v>0</v>
      </c>
      <c r="J1125" s="159">
        <f>'13. Other Costs'!H79</f>
        <v>0</v>
      </c>
      <c r="K1125" s="186"/>
      <c r="L1125" s="187"/>
    </row>
    <row r="1126" spans="2:12" hidden="1" x14ac:dyDescent="0.2">
      <c r="B1126" s="152">
        <f>'13. Other Costs'!I80</f>
        <v>0</v>
      </c>
      <c r="C1126" s="143">
        <f>'13. Other Costs'!A80</f>
        <v>0</v>
      </c>
      <c r="D1126" s="143">
        <f>'13. Other Costs'!B80</f>
        <v>0</v>
      </c>
      <c r="E1126" s="143">
        <f>'13. Other Costs'!C80</f>
        <v>0</v>
      </c>
      <c r="F1126" s="143">
        <f>'13. Other Costs'!D80</f>
        <v>0</v>
      </c>
      <c r="G1126" s="159">
        <f>'13. Other Costs'!E80</f>
        <v>0</v>
      </c>
      <c r="H1126" s="159">
        <f>'13. Other Costs'!F80</f>
        <v>0</v>
      </c>
      <c r="I1126" s="159">
        <f>'13. Other Costs'!G80</f>
        <v>0</v>
      </c>
      <c r="J1126" s="159">
        <f>'13. Other Costs'!H80</f>
        <v>0</v>
      </c>
      <c r="K1126" s="186"/>
      <c r="L1126" s="187"/>
    </row>
    <row r="1127" spans="2:12" hidden="1" x14ac:dyDescent="0.2">
      <c r="B1127" s="152">
        <f>'13. Other Costs'!I81</f>
        <v>0</v>
      </c>
      <c r="C1127" s="143">
        <f>'13. Other Costs'!A81</f>
        <v>0</v>
      </c>
      <c r="D1127" s="143">
        <f>'13. Other Costs'!B81</f>
        <v>0</v>
      </c>
      <c r="E1127" s="143">
        <f>'13. Other Costs'!C81</f>
        <v>0</v>
      </c>
      <c r="F1127" s="143">
        <f>'13. Other Costs'!D81</f>
        <v>0</v>
      </c>
      <c r="G1127" s="159">
        <f>'13. Other Costs'!E81</f>
        <v>0</v>
      </c>
      <c r="H1127" s="159">
        <f>'13. Other Costs'!F81</f>
        <v>0</v>
      </c>
      <c r="I1127" s="159">
        <f>'13. Other Costs'!G81</f>
        <v>0</v>
      </c>
      <c r="J1127" s="159">
        <f>'13. Other Costs'!H81</f>
        <v>0</v>
      </c>
      <c r="K1127" s="186"/>
      <c r="L1127" s="187"/>
    </row>
    <row r="1128" spans="2:12" hidden="1" x14ac:dyDescent="0.2">
      <c r="B1128" s="152">
        <f>'13. Other Costs'!I82</f>
        <v>0</v>
      </c>
      <c r="C1128" s="143">
        <f>'13. Other Costs'!A82</f>
        <v>0</v>
      </c>
      <c r="D1128" s="143">
        <f>'13. Other Costs'!B82</f>
        <v>0</v>
      </c>
      <c r="E1128" s="143">
        <f>'13. Other Costs'!C82</f>
        <v>0</v>
      </c>
      <c r="F1128" s="143">
        <f>'13. Other Costs'!D82</f>
        <v>0</v>
      </c>
      <c r="G1128" s="159">
        <f>'13. Other Costs'!E82</f>
        <v>0</v>
      </c>
      <c r="H1128" s="159">
        <f>'13. Other Costs'!F82</f>
        <v>0</v>
      </c>
      <c r="I1128" s="159">
        <f>'13. Other Costs'!G82</f>
        <v>0</v>
      </c>
      <c r="J1128" s="159">
        <f>'13. Other Costs'!H82</f>
        <v>0</v>
      </c>
      <c r="K1128" s="186"/>
      <c r="L1128" s="187"/>
    </row>
    <row r="1129" spans="2:12" hidden="1" x14ac:dyDescent="0.2">
      <c r="B1129" s="152">
        <f>'13. Other Costs'!I83</f>
        <v>0</v>
      </c>
      <c r="C1129" s="143">
        <f>'13. Other Costs'!A83</f>
        <v>0</v>
      </c>
      <c r="D1129" s="143">
        <f>'13. Other Costs'!B83</f>
        <v>0</v>
      </c>
      <c r="E1129" s="143">
        <f>'13. Other Costs'!C83</f>
        <v>0</v>
      </c>
      <c r="F1129" s="143">
        <f>'13. Other Costs'!D83</f>
        <v>0</v>
      </c>
      <c r="G1129" s="159">
        <f>'13. Other Costs'!E83</f>
        <v>0</v>
      </c>
      <c r="H1129" s="159">
        <f>'13. Other Costs'!F83</f>
        <v>0</v>
      </c>
      <c r="I1129" s="159">
        <f>'13. Other Costs'!G83</f>
        <v>0</v>
      </c>
      <c r="J1129" s="159">
        <f>'13. Other Costs'!H83</f>
        <v>0</v>
      </c>
      <c r="K1129" s="186"/>
      <c r="L1129" s="187"/>
    </row>
    <row r="1130" spans="2:12" hidden="1" x14ac:dyDescent="0.2">
      <c r="B1130" s="152">
        <f>'13. Other Costs'!I84</f>
        <v>0</v>
      </c>
      <c r="C1130" s="143">
        <f>'13. Other Costs'!A84</f>
        <v>0</v>
      </c>
      <c r="D1130" s="143">
        <f>'13. Other Costs'!B84</f>
        <v>0</v>
      </c>
      <c r="E1130" s="143">
        <f>'13. Other Costs'!C84</f>
        <v>0</v>
      </c>
      <c r="F1130" s="143">
        <f>'13. Other Costs'!D84</f>
        <v>0</v>
      </c>
      <c r="G1130" s="159">
        <f>'13. Other Costs'!E84</f>
        <v>0</v>
      </c>
      <c r="H1130" s="159">
        <f>'13. Other Costs'!F84</f>
        <v>0</v>
      </c>
      <c r="I1130" s="159">
        <f>'13. Other Costs'!G84</f>
        <v>0</v>
      </c>
      <c r="J1130" s="159">
        <f>'13. Other Costs'!H84</f>
        <v>0</v>
      </c>
      <c r="K1130" s="186"/>
      <c r="L1130" s="187"/>
    </row>
    <row r="1131" spans="2:12" hidden="1" x14ac:dyDescent="0.2">
      <c r="B1131" s="152">
        <f>'13. Other Costs'!I85</f>
        <v>0</v>
      </c>
      <c r="C1131" s="143">
        <f>'13. Other Costs'!A85</f>
        <v>0</v>
      </c>
      <c r="D1131" s="143">
        <f>'13. Other Costs'!B85</f>
        <v>0</v>
      </c>
      <c r="E1131" s="143">
        <f>'13. Other Costs'!C85</f>
        <v>0</v>
      </c>
      <c r="F1131" s="143">
        <f>'13. Other Costs'!D85</f>
        <v>0</v>
      </c>
      <c r="G1131" s="159">
        <f>'13. Other Costs'!E85</f>
        <v>0</v>
      </c>
      <c r="H1131" s="159">
        <f>'13. Other Costs'!F85</f>
        <v>0</v>
      </c>
      <c r="I1131" s="159">
        <f>'13. Other Costs'!G85</f>
        <v>0</v>
      </c>
      <c r="J1131" s="159">
        <f>'13. Other Costs'!H85</f>
        <v>0</v>
      </c>
      <c r="K1131" s="186"/>
      <c r="L1131" s="187"/>
    </row>
    <row r="1132" spans="2:12" hidden="1" x14ac:dyDescent="0.2">
      <c r="B1132" s="152">
        <f>'13. Other Costs'!I86</f>
        <v>0</v>
      </c>
      <c r="C1132" s="143">
        <f>'13. Other Costs'!A86</f>
        <v>0</v>
      </c>
      <c r="D1132" s="143">
        <f>'13. Other Costs'!B86</f>
        <v>0</v>
      </c>
      <c r="E1132" s="143">
        <f>'13. Other Costs'!C86</f>
        <v>0</v>
      </c>
      <c r="F1132" s="143">
        <f>'13. Other Costs'!D86</f>
        <v>0</v>
      </c>
      <c r="G1132" s="159">
        <f>'13. Other Costs'!E86</f>
        <v>0</v>
      </c>
      <c r="H1132" s="159">
        <f>'13. Other Costs'!F86</f>
        <v>0</v>
      </c>
      <c r="I1132" s="159">
        <f>'13. Other Costs'!G86</f>
        <v>0</v>
      </c>
      <c r="J1132" s="159">
        <f>'13. Other Costs'!H86</f>
        <v>0</v>
      </c>
      <c r="K1132" s="186"/>
      <c r="L1132" s="187"/>
    </row>
    <row r="1133" spans="2:12" hidden="1" x14ac:dyDescent="0.2">
      <c r="B1133" s="152">
        <f>'13. Other Costs'!I87</f>
        <v>0</v>
      </c>
      <c r="C1133" s="143">
        <f>'13. Other Costs'!A87</f>
        <v>0</v>
      </c>
      <c r="D1133" s="143">
        <f>'13. Other Costs'!B87</f>
        <v>0</v>
      </c>
      <c r="E1133" s="143">
        <f>'13. Other Costs'!C87</f>
        <v>0</v>
      </c>
      <c r="F1133" s="143">
        <f>'13. Other Costs'!D87</f>
        <v>0</v>
      </c>
      <c r="G1133" s="159">
        <f>'13. Other Costs'!E87</f>
        <v>0</v>
      </c>
      <c r="H1133" s="159">
        <f>'13. Other Costs'!F87</f>
        <v>0</v>
      </c>
      <c r="I1133" s="159">
        <f>'13. Other Costs'!G87</f>
        <v>0</v>
      </c>
      <c r="J1133" s="159">
        <f>'13. Other Costs'!H87</f>
        <v>0</v>
      </c>
      <c r="K1133" s="186"/>
      <c r="L1133" s="187"/>
    </row>
    <row r="1134" spans="2:12" hidden="1" x14ac:dyDescent="0.2">
      <c r="B1134" s="152">
        <f>'13. Other Costs'!I88</f>
        <v>0</v>
      </c>
      <c r="C1134" s="143">
        <f>'13. Other Costs'!A88</f>
        <v>0</v>
      </c>
      <c r="D1134" s="143">
        <f>'13. Other Costs'!B88</f>
        <v>0</v>
      </c>
      <c r="E1134" s="143">
        <f>'13. Other Costs'!C88</f>
        <v>0</v>
      </c>
      <c r="F1134" s="143">
        <f>'13. Other Costs'!D88</f>
        <v>0</v>
      </c>
      <c r="G1134" s="159">
        <f>'13. Other Costs'!E88</f>
        <v>0</v>
      </c>
      <c r="H1134" s="159">
        <f>'13. Other Costs'!F88</f>
        <v>0</v>
      </c>
      <c r="I1134" s="159">
        <f>'13. Other Costs'!G88</f>
        <v>0</v>
      </c>
      <c r="J1134" s="159">
        <f>'13. Other Costs'!H88</f>
        <v>0</v>
      </c>
      <c r="K1134" s="186"/>
      <c r="L1134" s="187"/>
    </row>
    <row r="1135" spans="2:12" hidden="1" x14ac:dyDescent="0.2">
      <c r="B1135" s="152">
        <f>'13. Other Costs'!I89</f>
        <v>0</v>
      </c>
      <c r="C1135" s="143">
        <f>'13. Other Costs'!A89</f>
        <v>0</v>
      </c>
      <c r="D1135" s="143">
        <f>'13. Other Costs'!B89</f>
        <v>0</v>
      </c>
      <c r="E1135" s="143">
        <f>'13. Other Costs'!C89</f>
        <v>0</v>
      </c>
      <c r="F1135" s="143">
        <f>'13. Other Costs'!D89</f>
        <v>0</v>
      </c>
      <c r="G1135" s="159">
        <f>'13. Other Costs'!E89</f>
        <v>0</v>
      </c>
      <c r="H1135" s="159">
        <f>'13. Other Costs'!F89</f>
        <v>0</v>
      </c>
      <c r="I1135" s="159">
        <f>'13. Other Costs'!G89</f>
        <v>0</v>
      </c>
      <c r="J1135" s="159">
        <f>'13. Other Costs'!H89</f>
        <v>0</v>
      </c>
      <c r="K1135" s="186"/>
      <c r="L1135" s="187"/>
    </row>
    <row r="1136" spans="2:12" hidden="1" x14ac:dyDescent="0.2">
      <c r="B1136" s="152">
        <f>'13. Other Costs'!I90</f>
        <v>0</v>
      </c>
      <c r="C1136" s="143">
        <f>'13. Other Costs'!A90</f>
        <v>0</v>
      </c>
      <c r="D1136" s="143">
        <f>'13. Other Costs'!B90</f>
        <v>0</v>
      </c>
      <c r="E1136" s="143">
        <f>'13. Other Costs'!C90</f>
        <v>0</v>
      </c>
      <c r="F1136" s="143">
        <f>'13. Other Costs'!D90</f>
        <v>0</v>
      </c>
      <c r="G1136" s="159">
        <f>'13. Other Costs'!E90</f>
        <v>0</v>
      </c>
      <c r="H1136" s="159">
        <f>'13. Other Costs'!F90</f>
        <v>0</v>
      </c>
      <c r="I1136" s="159">
        <f>'13. Other Costs'!G90</f>
        <v>0</v>
      </c>
      <c r="J1136" s="159">
        <f>'13. Other Costs'!H90</f>
        <v>0</v>
      </c>
      <c r="K1136" s="186"/>
      <c r="L1136" s="187"/>
    </row>
    <row r="1137" spans="2:12" hidden="1" x14ac:dyDescent="0.2">
      <c r="B1137" s="152">
        <f>'13. Other Costs'!I91</f>
        <v>0</v>
      </c>
      <c r="C1137" s="143">
        <f>'13. Other Costs'!A91</f>
        <v>0</v>
      </c>
      <c r="D1137" s="143">
        <f>'13. Other Costs'!B91</f>
        <v>0</v>
      </c>
      <c r="E1137" s="143">
        <f>'13. Other Costs'!C91</f>
        <v>0</v>
      </c>
      <c r="F1137" s="143">
        <f>'13. Other Costs'!D91</f>
        <v>0</v>
      </c>
      <c r="G1137" s="159">
        <f>'13. Other Costs'!E91</f>
        <v>0</v>
      </c>
      <c r="H1137" s="159">
        <f>'13. Other Costs'!F91</f>
        <v>0</v>
      </c>
      <c r="I1137" s="159">
        <f>'13. Other Costs'!G91</f>
        <v>0</v>
      </c>
      <c r="J1137" s="159">
        <f>'13. Other Costs'!H91</f>
        <v>0</v>
      </c>
      <c r="K1137" s="186"/>
      <c r="L1137" s="187"/>
    </row>
    <row r="1138" spans="2:12" hidden="1" x14ac:dyDescent="0.2">
      <c r="B1138" s="152">
        <f>'13. Other Costs'!I92</f>
        <v>0</v>
      </c>
      <c r="C1138" s="143">
        <f>'13. Other Costs'!A92</f>
        <v>0</v>
      </c>
      <c r="D1138" s="143">
        <f>'13. Other Costs'!B92</f>
        <v>0</v>
      </c>
      <c r="E1138" s="143">
        <f>'13. Other Costs'!C92</f>
        <v>0</v>
      </c>
      <c r="F1138" s="143">
        <f>'13. Other Costs'!D92</f>
        <v>0</v>
      </c>
      <c r="G1138" s="159">
        <f>'13. Other Costs'!E92</f>
        <v>0</v>
      </c>
      <c r="H1138" s="159">
        <f>'13. Other Costs'!F92</f>
        <v>0</v>
      </c>
      <c r="I1138" s="159">
        <f>'13. Other Costs'!G92</f>
        <v>0</v>
      </c>
      <c r="J1138" s="159">
        <f>'13. Other Costs'!H92</f>
        <v>0</v>
      </c>
      <c r="K1138" s="186"/>
      <c r="L1138" s="187"/>
    </row>
    <row r="1139" spans="2:12" hidden="1" x14ac:dyDescent="0.2">
      <c r="B1139" s="152">
        <f>'13. Other Costs'!I93</f>
        <v>0</v>
      </c>
      <c r="C1139" s="143">
        <f>'13. Other Costs'!A93</f>
        <v>0</v>
      </c>
      <c r="D1139" s="143">
        <f>'13. Other Costs'!B93</f>
        <v>0</v>
      </c>
      <c r="E1139" s="143">
        <f>'13. Other Costs'!C93</f>
        <v>0</v>
      </c>
      <c r="F1139" s="143">
        <f>'13. Other Costs'!D93</f>
        <v>0</v>
      </c>
      <c r="G1139" s="159">
        <f>'13. Other Costs'!E93</f>
        <v>0</v>
      </c>
      <c r="H1139" s="159">
        <f>'13. Other Costs'!F93</f>
        <v>0</v>
      </c>
      <c r="I1139" s="159">
        <f>'13. Other Costs'!G93</f>
        <v>0</v>
      </c>
      <c r="J1139" s="159">
        <f>'13. Other Costs'!H93</f>
        <v>0</v>
      </c>
      <c r="K1139" s="186"/>
      <c r="L1139" s="187"/>
    </row>
    <row r="1140" spans="2:12" hidden="1" x14ac:dyDescent="0.2">
      <c r="B1140" s="152">
        <f>'13. Other Costs'!I94</f>
        <v>0</v>
      </c>
      <c r="C1140" s="143">
        <f>'13. Other Costs'!A94</f>
        <v>0</v>
      </c>
      <c r="D1140" s="143">
        <f>'13. Other Costs'!B94</f>
        <v>0</v>
      </c>
      <c r="E1140" s="143">
        <f>'13. Other Costs'!C94</f>
        <v>0</v>
      </c>
      <c r="F1140" s="143">
        <f>'13. Other Costs'!D94</f>
        <v>0</v>
      </c>
      <c r="G1140" s="159">
        <f>'13. Other Costs'!E94</f>
        <v>0</v>
      </c>
      <c r="H1140" s="159">
        <f>'13. Other Costs'!F94</f>
        <v>0</v>
      </c>
      <c r="I1140" s="159">
        <f>'13. Other Costs'!G94</f>
        <v>0</v>
      </c>
      <c r="J1140" s="159">
        <f>'13. Other Costs'!H94</f>
        <v>0</v>
      </c>
      <c r="K1140" s="186"/>
      <c r="L1140" s="187"/>
    </row>
    <row r="1141" spans="2:12" hidden="1" x14ac:dyDescent="0.2">
      <c r="B1141" s="152">
        <f>'13. Other Costs'!I95</f>
        <v>0</v>
      </c>
      <c r="C1141" s="143">
        <f>'13. Other Costs'!A95</f>
        <v>0</v>
      </c>
      <c r="D1141" s="143">
        <f>'13. Other Costs'!B95</f>
        <v>0</v>
      </c>
      <c r="E1141" s="143">
        <f>'13. Other Costs'!C95</f>
        <v>0</v>
      </c>
      <c r="F1141" s="143">
        <f>'13. Other Costs'!D95</f>
        <v>0</v>
      </c>
      <c r="G1141" s="159">
        <f>'13. Other Costs'!E95</f>
        <v>0</v>
      </c>
      <c r="H1141" s="159">
        <f>'13. Other Costs'!F95</f>
        <v>0</v>
      </c>
      <c r="I1141" s="159">
        <f>'13. Other Costs'!G95</f>
        <v>0</v>
      </c>
      <c r="J1141" s="159">
        <f>'13. Other Costs'!H95</f>
        <v>0</v>
      </c>
      <c r="K1141" s="186"/>
      <c r="L1141" s="187"/>
    </row>
    <row r="1142" spans="2:12" hidden="1" x14ac:dyDescent="0.2">
      <c r="B1142" s="152">
        <f>'13. Other Costs'!I96</f>
        <v>0</v>
      </c>
      <c r="C1142" s="143">
        <f>'13. Other Costs'!A96</f>
        <v>0</v>
      </c>
      <c r="D1142" s="143">
        <f>'13. Other Costs'!B96</f>
        <v>0</v>
      </c>
      <c r="E1142" s="143">
        <f>'13. Other Costs'!C96</f>
        <v>0</v>
      </c>
      <c r="F1142" s="143">
        <f>'13. Other Costs'!D96</f>
        <v>0</v>
      </c>
      <c r="G1142" s="159">
        <f>'13. Other Costs'!E96</f>
        <v>0</v>
      </c>
      <c r="H1142" s="159">
        <f>'13. Other Costs'!F96</f>
        <v>0</v>
      </c>
      <c r="I1142" s="159">
        <f>'13. Other Costs'!G96</f>
        <v>0</v>
      </c>
      <c r="J1142" s="159">
        <f>'13. Other Costs'!H96</f>
        <v>0</v>
      </c>
      <c r="K1142" s="186"/>
      <c r="L1142" s="187"/>
    </row>
    <row r="1143" spans="2:12" hidden="1" x14ac:dyDescent="0.2">
      <c r="B1143" s="152">
        <f>'13. Other Costs'!I97</f>
        <v>0</v>
      </c>
      <c r="C1143" s="143">
        <f>'13. Other Costs'!A97</f>
        <v>0</v>
      </c>
      <c r="D1143" s="143">
        <f>'13. Other Costs'!B97</f>
        <v>0</v>
      </c>
      <c r="E1143" s="143">
        <f>'13. Other Costs'!C97</f>
        <v>0</v>
      </c>
      <c r="F1143" s="143">
        <f>'13. Other Costs'!D97</f>
        <v>0</v>
      </c>
      <c r="G1143" s="159">
        <f>'13. Other Costs'!E97</f>
        <v>0</v>
      </c>
      <c r="H1143" s="159">
        <f>'13. Other Costs'!F97</f>
        <v>0</v>
      </c>
      <c r="I1143" s="159">
        <f>'13. Other Costs'!G97</f>
        <v>0</v>
      </c>
      <c r="J1143" s="159">
        <f>'13. Other Costs'!H97</f>
        <v>0</v>
      </c>
      <c r="K1143" s="186"/>
      <c r="L1143" s="187"/>
    </row>
    <row r="1144" spans="2:12" hidden="1" x14ac:dyDescent="0.2">
      <c r="B1144" s="152">
        <f>'13. Other Costs'!I98</f>
        <v>0</v>
      </c>
      <c r="C1144" s="143">
        <f>'13. Other Costs'!A98</f>
        <v>0</v>
      </c>
      <c r="D1144" s="143">
        <f>'13. Other Costs'!B98</f>
        <v>0</v>
      </c>
      <c r="E1144" s="143">
        <f>'13. Other Costs'!C98</f>
        <v>0</v>
      </c>
      <c r="F1144" s="143">
        <f>'13. Other Costs'!D98</f>
        <v>0</v>
      </c>
      <c r="G1144" s="159">
        <f>'13. Other Costs'!E98</f>
        <v>0</v>
      </c>
      <c r="H1144" s="159">
        <f>'13. Other Costs'!F98</f>
        <v>0</v>
      </c>
      <c r="I1144" s="159">
        <f>'13. Other Costs'!G98</f>
        <v>0</v>
      </c>
      <c r="J1144" s="159">
        <f>'13. Other Costs'!H98</f>
        <v>0</v>
      </c>
      <c r="K1144" s="186"/>
      <c r="L1144" s="187"/>
    </row>
    <row r="1145" spans="2:12" hidden="1" x14ac:dyDescent="0.2">
      <c r="B1145" s="152">
        <f>'13. Other Costs'!I99</f>
        <v>0</v>
      </c>
      <c r="C1145" s="143">
        <f>'13. Other Costs'!A99</f>
        <v>0</v>
      </c>
      <c r="D1145" s="143">
        <f>'13. Other Costs'!B99</f>
        <v>0</v>
      </c>
      <c r="E1145" s="143">
        <f>'13. Other Costs'!C99</f>
        <v>0</v>
      </c>
      <c r="F1145" s="143">
        <f>'13. Other Costs'!D99</f>
        <v>0</v>
      </c>
      <c r="G1145" s="159">
        <f>'13. Other Costs'!E99</f>
        <v>0</v>
      </c>
      <c r="H1145" s="159">
        <f>'13. Other Costs'!F99</f>
        <v>0</v>
      </c>
      <c r="I1145" s="159">
        <f>'13. Other Costs'!G99</f>
        <v>0</v>
      </c>
      <c r="J1145" s="159">
        <f>'13. Other Costs'!H99</f>
        <v>0</v>
      </c>
      <c r="K1145" s="186"/>
      <c r="L1145" s="187"/>
    </row>
    <row r="1146" spans="2:12" hidden="1" x14ac:dyDescent="0.2">
      <c r="B1146" s="152">
        <f>'13. Other Costs'!I100</f>
        <v>0</v>
      </c>
      <c r="C1146" s="143">
        <f>'13. Other Costs'!A100</f>
        <v>0</v>
      </c>
      <c r="D1146" s="143">
        <f>'13. Other Costs'!B100</f>
        <v>0</v>
      </c>
      <c r="E1146" s="143">
        <f>'13. Other Costs'!C100</f>
        <v>0</v>
      </c>
      <c r="F1146" s="143">
        <f>'13. Other Costs'!D100</f>
        <v>0</v>
      </c>
      <c r="G1146" s="159">
        <f>'13. Other Costs'!E100</f>
        <v>0</v>
      </c>
      <c r="H1146" s="159">
        <f>'13. Other Costs'!F100</f>
        <v>0</v>
      </c>
      <c r="I1146" s="159">
        <f>'13. Other Costs'!G100</f>
        <v>0</v>
      </c>
      <c r="J1146" s="159">
        <f>'13. Other Costs'!H100</f>
        <v>0</v>
      </c>
      <c r="K1146" s="186"/>
      <c r="L1146" s="187"/>
    </row>
    <row r="1147" spans="2:12" hidden="1" x14ac:dyDescent="0.2">
      <c r="B1147" s="152">
        <f>'13. Other Costs'!I101</f>
        <v>0</v>
      </c>
      <c r="C1147" s="143">
        <f>'13. Other Costs'!A101</f>
        <v>0</v>
      </c>
      <c r="D1147" s="143">
        <f>'13. Other Costs'!B101</f>
        <v>0</v>
      </c>
      <c r="E1147" s="143">
        <f>'13. Other Costs'!C101</f>
        <v>0</v>
      </c>
      <c r="F1147" s="143">
        <f>'13. Other Costs'!D101</f>
        <v>0</v>
      </c>
      <c r="G1147" s="159">
        <f>'13. Other Costs'!E101</f>
        <v>0</v>
      </c>
      <c r="H1147" s="159">
        <f>'13. Other Costs'!F101</f>
        <v>0</v>
      </c>
      <c r="I1147" s="159">
        <f>'13. Other Costs'!G101</f>
        <v>0</v>
      </c>
      <c r="J1147" s="159">
        <f>'13. Other Costs'!H101</f>
        <v>0</v>
      </c>
      <c r="K1147" s="186"/>
      <c r="L1147" s="187"/>
    </row>
    <row r="1148" spans="2:12" hidden="1" x14ac:dyDescent="0.2">
      <c r="B1148" s="152">
        <f>'13. Other Costs'!I102</f>
        <v>0</v>
      </c>
      <c r="C1148" s="143">
        <f>'13. Other Costs'!A102</f>
        <v>0</v>
      </c>
      <c r="D1148" s="143">
        <f>'13. Other Costs'!B102</f>
        <v>0</v>
      </c>
      <c r="E1148" s="143">
        <f>'13. Other Costs'!C102</f>
        <v>0</v>
      </c>
      <c r="F1148" s="143">
        <f>'13. Other Costs'!D102</f>
        <v>0</v>
      </c>
      <c r="G1148" s="159">
        <f>'13. Other Costs'!E102</f>
        <v>0</v>
      </c>
      <c r="H1148" s="159">
        <f>'13. Other Costs'!F102</f>
        <v>0</v>
      </c>
      <c r="I1148" s="159">
        <f>'13. Other Costs'!G102</f>
        <v>0</v>
      </c>
      <c r="J1148" s="159">
        <f>'13. Other Costs'!H102</f>
        <v>0</v>
      </c>
      <c r="K1148" s="186"/>
      <c r="L1148" s="187"/>
    </row>
    <row r="1149" spans="2:12" hidden="1" x14ac:dyDescent="0.2">
      <c r="B1149" s="152">
        <f>'13. Other Costs'!I103</f>
        <v>0</v>
      </c>
      <c r="C1149" s="143">
        <f>'13. Other Costs'!A103</f>
        <v>0</v>
      </c>
      <c r="D1149" s="143">
        <f>'13. Other Costs'!B103</f>
        <v>0</v>
      </c>
      <c r="E1149" s="143">
        <f>'13. Other Costs'!C103</f>
        <v>0</v>
      </c>
      <c r="F1149" s="143">
        <f>'13. Other Costs'!D103</f>
        <v>0</v>
      </c>
      <c r="G1149" s="159">
        <f>'13. Other Costs'!E103</f>
        <v>0</v>
      </c>
      <c r="H1149" s="159">
        <f>'13. Other Costs'!F103</f>
        <v>0</v>
      </c>
      <c r="I1149" s="159">
        <f>'13. Other Costs'!G103</f>
        <v>0</v>
      </c>
      <c r="J1149" s="159">
        <f>'13. Other Costs'!H103</f>
        <v>0</v>
      </c>
      <c r="K1149" s="186"/>
      <c r="L1149" s="187"/>
    </row>
    <row r="1150" spans="2:12" hidden="1" x14ac:dyDescent="0.2">
      <c r="B1150" s="152">
        <f>'13. Other Costs'!I104</f>
        <v>0</v>
      </c>
      <c r="C1150" s="143">
        <f>'13. Other Costs'!A104</f>
        <v>0</v>
      </c>
      <c r="D1150" s="143">
        <f>'13. Other Costs'!B104</f>
        <v>0</v>
      </c>
      <c r="E1150" s="143">
        <f>'13. Other Costs'!C104</f>
        <v>0</v>
      </c>
      <c r="F1150" s="143">
        <f>'13. Other Costs'!D104</f>
        <v>0</v>
      </c>
      <c r="G1150" s="159">
        <f>'13. Other Costs'!E104</f>
        <v>0</v>
      </c>
      <c r="H1150" s="159">
        <f>'13. Other Costs'!F104</f>
        <v>0</v>
      </c>
      <c r="I1150" s="159">
        <f>'13. Other Costs'!G104</f>
        <v>0</v>
      </c>
      <c r="J1150" s="159">
        <f>'13. Other Costs'!H104</f>
        <v>0</v>
      </c>
      <c r="K1150" s="186"/>
      <c r="L1150" s="187"/>
    </row>
    <row r="1151" spans="2:12" hidden="1" x14ac:dyDescent="0.2">
      <c r="B1151" s="152">
        <f>'13. Other Costs'!I105</f>
        <v>0</v>
      </c>
      <c r="C1151" s="143">
        <f>'13. Other Costs'!A105</f>
        <v>0</v>
      </c>
      <c r="D1151" s="143">
        <f>'13. Other Costs'!B105</f>
        <v>0</v>
      </c>
      <c r="E1151" s="143">
        <f>'13. Other Costs'!C105</f>
        <v>0</v>
      </c>
      <c r="F1151" s="143">
        <f>'13. Other Costs'!D105</f>
        <v>0</v>
      </c>
      <c r="G1151" s="159">
        <f>'13. Other Costs'!E105</f>
        <v>0</v>
      </c>
      <c r="H1151" s="159">
        <f>'13. Other Costs'!F105</f>
        <v>0</v>
      </c>
      <c r="I1151" s="159">
        <f>'13. Other Costs'!G105</f>
        <v>0</v>
      </c>
      <c r="J1151" s="159">
        <f>'13. Other Costs'!H105</f>
        <v>0</v>
      </c>
      <c r="K1151" s="186"/>
      <c r="L1151" s="187"/>
    </row>
    <row r="1152" spans="2:12" hidden="1" x14ac:dyDescent="0.2">
      <c r="B1152" s="152">
        <f>'13. Other Costs'!I106</f>
        <v>0</v>
      </c>
      <c r="C1152" s="166">
        <f>'13. Other Costs'!A106</f>
        <v>0</v>
      </c>
      <c r="D1152" s="166">
        <f>'13. Other Costs'!B106</f>
        <v>0</v>
      </c>
      <c r="E1152" s="166">
        <f>'13. Other Costs'!C106</f>
        <v>0</v>
      </c>
      <c r="F1152" s="166">
        <f>'13. Other Costs'!D106</f>
        <v>0</v>
      </c>
      <c r="G1152" s="183">
        <f>'13. Other Costs'!E106</f>
        <v>0</v>
      </c>
      <c r="H1152" s="183">
        <f>'13. Other Costs'!F106</f>
        <v>0</v>
      </c>
      <c r="I1152" s="183">
        <f>'13. Other Costs'!G106</f>
        <v>0</v>
      </c>
      <c r="J1152" s="183">
        <f>'13. Other Costs'!H106</f>
        <v>0</v>
      </c>
      <c r="K1152" s="359"/>
      <c r="L1152" s="360"/>
    </row>
    <row r="1153" spans="2:15" hidden="1" x14ac:dyDescent="0.2">
      <c r="B1153" s="182">
        <f>'13. Other Costs'!I107</f>
        <v>0</v>
      </c>
      <c r="C1153" s="143">
        <f>'13. Other Costs'!A107</f>
        <v>0</v>
      </c>
      <c r="D1153" s="143">
        <f>'13. Other Costs'!B107</f>
        <v>0</v>
      </c>
      <c r="E1153" s="143">
        <f>'13. Other Costs'!C107</f>
        <v>0</v>
      </c>
      <c r="F1153" s="143">
        <f>'13. Other Costs'!D107</f>
        <v>0</v>
      </c>
      <c r="G1153" s="159">
        <f>'13. Other Costs'!E107</f>
        <v>0</v>
      </c>
      <c r="H1153" s="159">
        <f>'13. Other Costs'!F107</f>
        <v>0</v>
      </c>
      <c r="I1153" s="159">
        <f>'13. Other Costs'!G107</f>
        <v>0</v>
      </c>
      <c r="J1153" s="159">
        <f>'13. Other Costs'!H107</f>
        <v>0</v>
      </c>
      <c r="K1153" s="186"/>
      <c r="L1153" s="187"/>
    </row>
    <row r="1154" spans="2:15" x14ac:dyDescent="0.2">
      <c r="C1154" s="158"/>
      <c r="D1154" s="158"/>
      <c r="E1154" s="158"/>
      <c r="F1154" s="158"/>
      <c r="G1154" s="158"/>
      <c r="H1154" s="158"/>
      <c r="I1154" s="180" t="s">
        <v>104</v>
      </c>
      <c r="J1154" s="179">
        <f>SUBTOTAL(9,J1054:J1153)</f>
        <v>0</v>
      </c>
      <c r="K1154" s="179">
        <f>SUBTOTAL(9,K1054:K1153)</f>
        <v>0</v>
      </c>
      <c r="L1154" s="158"/>
    </row>
    <row r="1155" spans="2:15" ht="15.75" x14ac:dyDescent="0.2">
      <c r="B1155" s="433" t="s">
        <v>101</v>
      </c>
      <c r="C1155" s="162"/>
      <c r="D1155" s="163"/>
      <c r="E1155" s="164"/>
      <c r="F1155" s="160"/>
      <c r="G1155" s="160"/>
      <c r="H1155" s="476"/>
      <c r="I1155" s="476"/>
      <c r="J1155" s="476"/>
      <c r="K1155" s="476"/>
      <c r="L1155" s="476"/>
      <c r="M1155" s="476"/>
      <c r="N1155" s="476"/>
      <c r="O1155" s="476"/>
    </row>
  </sheetData>
  <sheetProtection sheet="1"/>
  <autoFilter ref="A13:P1155">
    <filterColumn colId="1">
      <filters blank="1">
        <filter val="selected for review"/>
        <filter val="Yes"/>
      </filters>
    </filterColumn>
  </autoFilter>
  <mergeCells count="2">
    <mergeCell ref="A2:M2"/>
    <mergeCell ref="A1:M1"/>
  </mergeCells>
  <dataValidations count="1">
    <dataValidation type="custom" allowBlank="1" showInputMessage="1" showErrorMessage="1" error="Amounts must be limited to a maximum of 2 decimal places." sqref="K18:K117">
      <formula1>MOD(100*K18,1)=0</formula1>
    </dataValidation>
  </dataValidations>
  <pageMargins left="0.7" right="0.7" top="0.75" bottom="0.75" header="0.3" footer="0.3"/>
  <pageSetup paperSize="5" scale="59" fitToHeight="0" orientation="landscape" r:id="rId1"/>
  <headerFooter>
    <oddHeader>&amp;CDLEP
RECIPIENT CLAIM SUMMARY and/or ADVANCE CLAIM FORM</oddHeader>
    <oddFooter>&amp;CDept Use Only - Sampling&amp;RPage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
  <sheetViews>
    <sheetView workbookViewId="0">
      <selection activeCell="Y49" sqref="Y49"/>
    </sheetView>
  </sheetViews>
  <sheetFormatPr defaultRowHeight="12.75" x14ac:dyDescent="0.2"/>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G70"/>
  <sheetViews>
    <sheetView showGridLines="0" showZeros="0" showRuler="0" zoomScale="80" zoomScaleNormal="80" workbookViewId="0">
      <selection activeCell="B7" sqref="B7"/>
    </sheetView>
  </sheetViews>
  <sheetFormatPr defaultRowHeight="12.75" x14ac:dyDescent="0.2"/>
  <cols>
    <col min="1" max="1" width="50.7109375" style="11" customWidth="1"/>
    <col min="2" max="2" width="45.7109375" customWidth="1"/>
    <col min="7" max="7" width="10.85546875" bestFit="1" customWidth="1"/>
  </cols>
  <sheetData>
    <row r="1" spans="1:7" ht="45" customHeight="1" x14ac:dyDescent="0.2">
      <c r="A1" s="592" t="s">
        <v>20</v>
      </c>
      <c r="B1" s="592"/>
      <c r="C1" s="4"/>
    </row>
    <row r="2" spans="1:7" s="52" customFormat="1" ht="27.75" customHeight="1" x14ac:dyDescent="0.2">
      <c r="A2" s="593" t="s">
        <v>190</v>
      </c>
      <c r="B2" s="593"/>
    </row>
    <row r="3" spans="1:7" ht="15" customHeight="1" x14ac:dyDescent="0.2">
      <c r="A3" s="337" t="s">
        <v>187</v>
      </c>
      <c r="B3" s="20"/>
      <c r="C3" s="5"/>
    </row>
    <row r="4" spans="1:7" ht="15" customHeight="1" thickBot="1" x14ac:dyDescent="0.25">
      <c r="A4" s="337"/>
      <c r="B4" s="20"/>
      <c r="C4" s="5"/>
    </row>
    <row r="5" spans="1:7" ht="34.5" customHeight="1" x14ac:dyDescent="0.2">
      <c r="A5" s="594" t="s">
        <v>248</v>
      </c>
      <c r="B5" s="595"/>
      <c r="C5" s="5"/>
    </row>
    <row r="6" spans="1:7" s="52" customFormat="1" ht="25.5" x14ac:dyDescent="0.2">
      <c r="A6" s="332" t="s">
        <v>199</v>
      </c>
      <c r="B6" s="336" t="s">
        <v>91</v>
      </c>
      <c r="C6" s="330"/>
    </row>
    <row r="7" spans="1:7" s="52" customFormat="1" ht="25.5" x14ac:dyDescent="0.2">
      <c r="A7" s="332" t="s">
        <v>19</v>
      </c>
      <c r="B7" s="336" t="s">
        <v>91</v>
      </c>
      <c r="C7" s="330"/>
    </row>
    <row r="8" spans="1:7" s="52" customFormat="1" ht="25.5" x14ac:dyDescent="0.2">
      <c r="A8" s="332" t="s">
        <v>182</v>
      </c>
      <c r="B8" s="333" t="s">
        <v>91</v>
      </c>
      <c r="C8" s="330"/>
    </row>
    <row r="9" spans="1:7" s="52" customFormat="1" ht="25.5" x14ac:dyDescent="0.2">
      <c r="A9" s="332" t="s">
        <v>183</v>
      </c>
      <c r="B9" s="333" t="s">
        <v>91</v>
      </c>
      <c r="C9" s="330"/>
    </row>
    <row r="10" spans="1:7" s="52" customFormat="1" ht="25.5" x14ac:dyDescent="0.2">
      <c r="A10" s="332" t="s">
        <v>192</v>
      </c>
      <c r="B10" s="333" t="s">
        <v>91</v>
      </c>
      <c r="C10" s="330"/>
    </row>
    <row r="11" spans="1:7" s="52" customFormat="1" ht="25.5" x14ac:dyDescent="0.2">
      <c r="A11" s="332" t="s">
        <v>225</v>
      </c>
      <c r="B11" s="336" t="s">
        <v>91</v>
      </c>
      <c r="C11" s="330"/>
      <c r="G11" s="346"/>
    </row>
    <row r="12" spans="1:7" ht="25.5" x14ac:dyDescent="0.2">
      <c r="A12" s="332" t="s">
        <v>226</v>
      </c>
      <c r="B12" s="336" t="s">
        <v>91</v>
      </c>
      <c r="C12" s="330"/>
    </row>
    <row r="13" spans="1:7" ht="25.5" x14ac:dyDescent="0.2">
      <c r="A13" s="332" t="s">
        <v>227</v>
      </c>
      <c r="B13" s="336" t="s">
        <v>91</v>
      </c>
      <c r="C13" s="330"/>
    </row>
    <row r="14" spans="1:7" ht="25.5" x14ac:dyDescent="0.2">
      <c r="A14" s="332" t="s">
        <v>228</v>
      </c>
      <c r="B14" s="336" t="s">
        <v>91</v>
      </c>
      <c r="C14" s="330"/>
    </row>
    <row r="15" spans="1:7" ht="25.5" x14ac:dyDescent="0.2">
      <c r="A15" s="332" t="s">
        <v>250</v>
      </c>
      <c r="B15" s="336" t="s">
        <v>91</v>
      </c>
      <c r="C15" s="330"/>
    </row>
    <row r="16" spans="1:7" ht="25.5" x14ac:dyDescent="0.2">
      <c r="A16" s="332" t="s">
        <v>249</v>
      </c>
      <c r="B16" s="336" t="s">
        <v>91</v>
      </c>
      <c r="C16" s="330"/>
    </row>
    <row r="17" spans="1:3" ht="25.5" x14ac:dyDescent="0.2">
      <c r="A17" s="350" t="s">
        <v>251</v>
      </c>
      <c r="B17" s="351" t="s">
        <v>91</v>
      </c>
      <c r="C17" s="330"/>
    </row>
    <row r="18" spans="1:3" ht="33" customHeight="1" x14ac:dyDescent="0.3">
      <c r="A18" s="350" t="s">
        <v>185</v>
      </c>
      <c r="B18" s="351" t="s">
        <v>91</v>
      </c>
      <c r="C18" s="6"/>
    </row>
    <row r="19" spans="1:3" ht="27" customHeight="1" thickBot="1" x14ac:dyDescent="0.35">
      <c r="A19" s="334" t="s">
        <v>263</v>
      </c>
      <c r="B19" s="496"/>
      <c r="C19" s="88"/>
    </row>
    <row r="20" spans="1:3" ht="19.5" thickBot="1" x14ac:dyDescent="0.35">
      <c r="A20" s="322"/>
      <c r="B20" s="323"/>
      <c r="C20" s="88"/>
    </row>
    <row r="21" spans="1:3" ht="15.75" x14ac:dyDescent="0.2">
      <c r="A21" s="594" t="s">
        <v>193</v>
      </c>
      <c r="B21" s="596"/>
    </row>
    <row r="22" spans="1:3" s="52" customFormat="1" ht="33.75" customHeight="1" x14ac:dyDescent="0.2">
      <c r="A22" s="332" t="s">
        <v>189</v>
      </c>
      <c r="B22" s="333"/>
    </row>
    <row r="23" spans="1:3" s="52" customFormat="1" ht="27" customHeight="1" x14ac:dyDescent="0.2">
      <c r="A23" s="332" t="s">
        <v>50</v>
      </c>
      <c r="B23" s="333"/>
    </row>
    <row r="24" spans="1:3" s="52" customFormat="1" ht="29.25" customHeight="1" x14ac:dyDescent="0.2">
      <c r="A24" s="332" t="s">
        <v>52</v>
      </c>
      <c r="B24" s="333"/>
      <c r="C24" s="331"/>
    </row>
    <row r="25" spans="1:3" s="52" customFormat="1" ht="31.5" customHeight="1" thickBot="1" x14ac:dyDescent="0.25">
      <c r="A25" s="334" t="s">
        <v>51</v>
      </c>
      <c r="B25" s="335"/>
      <c r="C25" s="331"/>
    </row>
    <row r="26" spans="1:3" ht="15" customHeight="1" x14ac:dyDescent="0.2">
      <c r="B26" s="20"/>
      <c r="C26" s="5"/>
    </row>
    <row r="27" spans="1:3" ht="28.5" customHeight="1" x14ac:dyDescent="0.2">
      <c r="A27" s="593" t="s">
        <v>191</v>
      </c>
      <c r="B27" s="593"/>
    </row>
    <row r="28" spans="1:3" x14ac:dyDescent="0.2">
      <c r="A28" s="338"/>
      <c r="B28" s="338"/>
    </row>
    <row r="29" spans="1:3" x14ac:dyDescent="0.2">
      <c r="A29" s="338"/>
      <c r="B29" s="338"/>
    </row>
    <row r="31" spans="1:3" x14ac:dyDescent="0.2">
      <c r="A31" s="14"/>
    </row>
    <row r="32" spans="1:3" x14ac:dyDescent="0.2">
      <c r="A32" s="14"/>
    </row>
    <row r="35" spans="1:1" x14ac:dyDescent="0.2">
      <c r="A35" s="15"/>
    </row>
    <row r="38" spans="1:1" x14ac:dyDescent="0.2">
      <c r="A38" s="14"/>
    </row>
    <row r="39" spans="1:1" x14ac:dyDescent="0.2">
      <c r="A39" s="14"/>
    </row>
    <row r="42" spans="1:1" x14ac:dyDescent="0.2">
      <c r="A42" s="15"/>
    </row>
    <row r="45" spans="1:1" x14ac:dyDescent="0.2">
      <c r="A45" s="15"/>
    </row>
    <row r="48" spans="1:1" x14ac:dyDescent="0.2">
      <c r="A48" s="14"/>
    </row>
    <row r="49" spans="1:1" x14ac:dyDescent="0.2">
      <c r="A49" s="14"/>
    </row>
    <row r="50" spans="1:1" x14ac:dyDescent="0.2">
      <c r="A50" s="14"/>
    </row>
    <row r="53" spans="1:1" x14ac:dyDescent="0.2">
      <c r="A53" s="14"/>
    </row>
    <row r="54" spans="1:1" x14ac:dyDescent="0.2">
      <c r="A54" s="14"/>
    </row>
    <row r="55" spans="1:1" x14ac:dyDescent="0.2">
      <c r="A55" s="14"/>
    </row>
    <row r="58" spans="1:1" x14ac:dyDescent="0.2">
      <c r="A58" s="15"/>
    </row>
    <row r="61" spans="1:1" x14ac:dyDescent="0.2">
      <c r="A61" s="15"/>
    </row>
    <row r="64" spans="1:1" x14ac:dyDescent="0.2">
      <c r="A64" s="14"/>
    </row>
    <row r="65" spans="1:1" x14ac:dyDescent="0.2">
      <c r="A65" s="14"/>
    </row>
    <row r="68" spans="1:1" x14ac:dyDescent="0.2">
      <c r="A68" s="14"/>
    </row>
    <row r="69" spans="1:1" x14ac:dyDescent="0.2">
      <c r="A69" s="14"/>
    </row>
    <row r="70" spans="1:1" x14ac:dyDescent="0.2">
      <c r="A70" s="14"/>
    </row>
  </sheetData>
  <sheetProtection sheet="1" objects="1" scenarios="1"/>
  <mergeCells count="5">
    <mergeCell ref="A1:B1"/>
    <mergeCell ref="A2:B2"/>
    <mergeCell ref="A5:B5"/>
    <mergeCell ref="A21:B21"/>
    <mergeCell ref="A27:B27"/>
  </mergeCells>
  <pageMargins left="0.5" right="0.5" top="0.75" bottom="0.75" header="0.25" footer="0.25"/>
  <pageSetup paperSize="5" fitToHeight="0" orientation="portrait" r:id="rId1"/>
  <headerFooter>
    <oddHeader>&amp;CDLEP
RECIPIENT CLAIM SUMMARY and/or ADVANCE CLAIM FORM</oddHeader>
    <oddFooter>&amp;C1. Recipient Information&amp;RPage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I64"/>
  <sheetViews>
    <sheetView showGridLines="0" showZeros="0" showRuler="0" zoomScale="80" zoomScaleNormal="80" zoomScalePageLayoutView="80" workbookViewId="0">
      <selection activeCell="A3" sqref="A3:G3"/>
    </sheetView>
  </sheetViews>
  <sheetFormatPr defaultColWidth="9.140625" defaultRowHeight="15" x14ac:dyDescent="0.25"/>
  <cols>
    <col min="1" max="1" width="24.42578125" style="249" customWidth="1"/>
    <col min="2" max="2" width="19.5703125" style="249" customWidth="1"/>
    <col min="3" max="3" width="17.28515625" style="249" customWidth="1"/>
    <col min="4" max="5" width="18.85546875" style="249" customWidth="1"/>
    <col min="6" max="6" width="19.5703125" style="249" customWidth="1"/>
    <col min="7" max="7" width="18.85546875" style="249" customWidth="1"/>
    <col min="8" max="8" width="9.140625" style="249" hidden="1" customWidth="1"/>
    <col min="9" max="16384" width="9.140625" style="249"/>
  </cols>
  <sheetData>
    <row r="1" spans="1:9" ht="15.75" x14ac:dyDescent="0.25">
      <c r="A1" s="246"/>
      <c r="B1" s="247"/>
      <c r="C1" s="247"/>
      <c r="D1" s="247"/>
      <c r="E1" s="248"/>
      <c r="F1" s="617"/>
      <c r="G1" s="618"/>
    </row>
    <row r="2" spans="1:9" ht="48" customHeight="1" x14ac:dyDescent="0.25">
      <c r="A2" s="619" t="s">
        <v>355</v>
      </c>
      <c r="B2" s="620"/>
      <c r="C2" s="620"/>
      <c r="D2" s="620"/>
      <c r="E2" s="620"/>
      <c r="F2" s="620"/>
      <c r="G2" s="620"/>
    </row>
    <row r="3" spans="1:9" ht="15.75" x14ac:dyDescent="0.25">
      <c r="A3" s="621"/>
      <c r="B3" s="622"/>
      <c r="C3" s="622"/>
      <c r="D3" s="622"/>
      <c r="E3" s="622"/>
      <c r="F3" s="621"/>
      <c r="G3" s="623"/>
    </row>
    <row r="4" spans="1:9" ht="15.75" x14ac:dyDescent="0.25">
      <c r="A4" s="250"/>
      <c r="B4" s="624" t="s">
        <v>117</v>
      </c>
      <c r="C4" s="624"/>
      <c r="D4" s="624"/>
      <c r="E4" s="624"/>
      <c r="F4" s="251"/>
      <c r="G4" s="625" t="s">
        <v>118</v>
      </c>
    </row>
    <row r="5" spans="1:9" ht="15.75" x14ac:dyDescent="0.25">
      <c r="A5" s="252"/>
      <c r="B5" s="627" t="s">
        <v>119</v>
      </c>
      <c r="C5" s="627"/>
      <c r="D5" s="627"/>
      <c r="E5" s="627"/>
      <c r="F5" s="253"/>
      <c r="G5" s="626"/>
    </row>
    <row r="6" spans="1:9" ht="15.75" x14ac:dyDescent="0.25">
      <c r="A6" s="254"/>
      <c r="B6" s="628" t="s">
        <v>120</v>
      </c>
      <c r="C6" s="628"/>
      <c r="D6" s="628"/>
      <c r="E6" s="628"/>
      <c r="F6" s="255"/>
      <c r="G6" s="256"/>
    </row>
    <row r="7" spans="1:9" x14ac:dyDescent="0.25">
      <c r="A7" s="629"/>
      <c r="B7" s="630"/>
      <c r="C7" s="630"/>
      <c r="D7" s="630"/>
      <c r="E7" s="630"/>
      <c r="F7" s="629"/>
      <c r="G7" s="631"/>
    </row>
    <row r="8" spans="1:9" ht="15.75" x14ac:dyDescent="0.25">
      <c r="A8" s="632" t="s">
        <v>121</v>
      </c>
      <c r="B8" s="633"/>
      <c r="C8" s="633"/>
      <c r="D8" s="257" t="s">
        <v>122</v>
      </c>
      <c r="E8" s="257" t="s">
        <v>123</v>
      </c>
      <c r="F8" s="257" t="s">
        <v>124</v>
      </c>
      <c r="G8" s="258" t="s">
        <v>125</v>
      </c>
    </row>
    <row r="9" spans="1:9" ht="33.75" customHeight="1" x14ac:dyDescent="0.25">
      <c r="A9" s="641" t="s">
        <v>292</v>
      </c>
      <c r="B9" s="642"/>
      <c r="C9" s="643"/>
      <c r="D9" s="445" t="s">
        <v>256</v>
      </c>
      <c r="E9" s="357"/>
      <c r="F9" s="311">
        <v>332</v>
      </c>
      <c r="G9" s="324" t="str">
        <f>'1. Recipient Information'!B7</f>
        <v xml:space="preserve"> </v>
      </c>
    </row>
    <row r="10" spans="1:9" ht="47.25" customHeight="1" x14ac:dyDescent="0.25">
      <c r="A10" s="259" t="s">
        <v>126</v>
      </c>
      <c r="B10" s="260" t="s">
        <v>127</v>
      </c>
      <c r="C10" s="260" t="s">
        <v>128</v>
      </c>
      <c r="D10" s="634" t="s">
        <v>129</v>
      </c>
      <c r="E10" s="635"/>
      <c r="F10" s="636"/>
      <c r="G10" s="637"/>
    </row>
    <row r="11" spans="1:9" ht="27" customHeight="1" x14ac:dyDescent="0.25">
      <c r="A11" s="348" t="str">
        <f>'1. Recipient Information'!B8</f>
        <v xml:space="preserve"> </v>
      </c>
      <c r="B11" s="327" t="str">
        <f>'1. Recipient Information'!B9</f>
        <v xml:space="preserve"> </v>
      </c>
      <c r="C11" s="327" t="str">
        <f>'1. Recipient Information'!B10</f>
        <v xml:space="preserve"> </v>
      </c>
      <c r="D11" s="271" t="s">
        <v>130</v>
      </c>
      <c r="E11" s="272" t="s">
        <v>131</v>
      </c>
      <c r="F11" s="273"/>
      <c r="G11" s="274"/>
    </row>
    <row r="12" spans="1:9" ht="19.5" customHeight="1" x14ac:dyDescent="0.25">
      <c r="A12" s="638" t="s">
        <v>229</v>
      </c>
      <c r="B12" s="639"/>
      <c r="C12" s="640"/>
      <c r="D12" s="275"/>
      <c r="E12" s="276"/>
      <c r="F12" s="277"/>
      <c r="G12" s="278"/>
    </row>
    <row r="13" spans="1:9" ht="24" customHeight="1" x14ac:dyDescent="0.25">
      <c r="A13" s="677" t="str">
        <f>'1. Recipient Information'!B6</f>
        <v xml:space="preserve"> </v>
      </c>
      <c r="B13" s="678"/>
      <c r="C13" s="679"/>
      <c r="D13" s="279" t="s">
        <v>132</v>
      </c>
      <c r="E13" s="280" t="s">
        <v>131</v>
      </c>
      <c r="F13" s="281"/>
      <c r="G13" s="282"/>
    </row>
    <row r="14" spans="1:9" ht="24.95" customHeight="1" x14ac:dyDescent="0.25">
      <c r="A14" s="638" t="s">
        <v>133</v>
      </c>
      <c r="B14" s="639"/>
      <c r="C14" s="640"/>
      <c r="D14" s="283"/>
      <c r="E14" s="284"/>
      <c r="F14" s="284"/>
      <c r="G14" s="285"/>
    </row>
    <row r="15" spans="1:9" ht="24.95" customHeight="1" x14ac:dyDescent="0.25">
      <c r="A15" s="680" t="s">
        <v>134</v>
      </c>
      <c r="B15" s="680"/>
      <c r="C15" s="680"/>
      <c r="D15" s="286" t="s">
        <v>319</v>
      </c>
      <c r="E15" s="280" t="s">
        <v>131</v>
      </c>
      <c r="F15" s="287"/>
      <c r="G15" s="282"/>
      <c r="I15" s="318"/>
    </row>
    <row r="16" spans="1:9" ht="24.95" customHeight="1" x14ac:dyDescent="0.25">
      <c r="A16" s="662" t="str">
        <f>'1. Recipient Information'!B11</f>
        <v xml:space="preserve"> </v>
      </c>
      <c r="B16" s="663"/>
      <c r="C16" s="663"/>
      <c r="D16" s="288"/>
      <c r="E16" s="289"/>
      <c r="F16" s="290"/>
      <c r="G16" s="291"/>
    </row>
    <row r="17" spans="1:8" ht="24.95" customHeight="1" x14ac:dyDescent="0.25">
      <c r="A17" s="261" t="s">
        <v>135</v>
      </c>
      <c r="B17" s="262" t="s">
        <v>136</v>
      </c>
      <c r="C17" s="261" t="s">
        <v>137</v>
      </c>
      <c r="D17" s="664" t="s">
        <v>138</v>
      </c>
      <c r="E17" s="665"/>
      <c r="F17" s="665"/>
      <c r="G17" s="666"/>
    </row>
    <row r="18" spans="1:8" ht="24.95" customHeight="1" x14ac:dyDescent="0.25">
      <c r="A18" s="325" t="str">
        <f>'1. Recipient Information'!B12</f>
        <v xml:space="preserve"> </v>
      </c>
      <c r="B18" s="325" t="str">
        <f>'1. Recipient Information'!B13</f>
        <v xml:space="preserve"> </v>
      </c>
      <c r="C18" s="325" t="str">
        <f>'1. Recipient Information'!B14</f>
        <v xml:space="preserve"> </v>
      </c>
      <c r="D18" s="292"/>
      <c r="E18" s="293"/>
      <c r="F18" s="294"/>
      <c r="G18" s="295"/>
    </row>
    <row r="19" spans="1:8" ht="15.75" x14ac:dyDescent="0.25">
      <c r="A19" s="667" t="s">
        <v>139</v>
      </c>
      <c r="B19" s="668"/>
      <c r="C19" s="263" t="s">
        <v>140</v>
      </c>
      <c r="D19" s="292"/>
      <c r="E19" s="293"/>
      <c r="F19" s="294"/>
      <c r="G19" s="295"/>
    </row>
    <row r="20" spans="1:8" ht="24.95" customHeight="1" x14ac:dyDescent="0.25">
      <c r="A20" s="669" t="str">
        <f>'1. Recipient Information'!B15</f>
        <v xml:space="preserve"> </v>
      </c>
      <c r="B20" s="670"/>
      <c r="C20" s="326" t="str">
        <f>'1. Recipient Information'!B16</f>
        <v xml:space="preserve"> </v>
      </c>
      <c r="D20" s="296"/>
      <c r="E20" s="297"/>
      <c r="F20" s="298"/>
      <c r="G20" s="299"/>
    </row>
    <row r="21" spans="1:8" ht="24.75" customHeight="1" x14ac:dyDescent="0.25">
      <c r="A21" s="671" t="s">
        <v>141</v>
      </c>
      <c r="B21" s="671"/>
      <c r="C21" s="671"/>
      <c r="D21" s="671"/>
      <c r="E21" s="671"/>
      <c r="F21" s="671"/>
      <c r="G21" s="671"/>
    </row>
    <row r="22" spans="1:8" ht="15.75" x14ac:dyDescent="0.25">
      <c r="A22" s="607" t="s">
        <v>142</v>
      </c>
      <c r="B22" s="672" t="s">
        <v>143</v>
      </c>
      <c r="C22" s="673"/>
      <c r="D22" s="674" t="s">
        <v>144</v>
      </c>
      <c r="E22" s="675"/>
      <c r="F22" s="675"/>
      <c r="G22" s="676"/>
      <c r="H22" s="444" t="s">
        <v>255</v>
      </c>
    </row>
    <row r="23" spans="1:8" ht="15.75" x14ac:dyDescent="0.25">
      <c r="A23" s="608"/>
      <c r="B23" s="441" t="s">
        <v>252</v>
      </c>
      <c r="C23" s="446" t="s">
        <v>255</v>
      </c>
      <c r="D23" s="438"/>
      <c r="E23" s="438"/>
      <c r="F23" s="438"/>
      <c r="G23" s="439"/>
      <c r="H23" s="444" t="s">
        <v>101</v>
      </c>
    </row>
    <row r="24" spans="1:8" ht="15.75" x14ac:dyDescent="0.25">
      <c r="A24" s="609"/>
      <c r="B24" s="441" t="s">
        <v>253</v>
      </c>
      <c r="C24" s="446" t="s">
        <v>255</v>
      </c>
      <c r="D24" s="438"/>
      <c r="E24" s="438"/>
      <c r="F24" s="438"/>
      <c r="G24" s="439"/>
      <c r="H24" s="444" t="s">
        <v>102</v>
      </c>
    </row>
    <row r="25" spans="1:8" ht="15.75" customHeight="1" x14ac:dyDescent="0.25">
      <c r="A25" s="604" t="s">
        <v>254</v>
      </c>
      <c r="B25" s="442" t="s">
        <v>186</v>
      </c>
      <c r="C25" s="443" t="s">
        <v>146</v>
      </c>
      <c r="D25" s="440"/>
      <c r="E25" s="300" t="s">
        <v>145</v>
      </c>
      <c r="F25" s="610" t="s">
        <v>147</v>
      </c>
      <c r="G25" s="611"/>
      <c r="H25" s="444" t="s">
        <v>257</v>
      </c>
    </row>
    <row r="26" spans="1:8" ht="15.95" customHeight="1" x14ac:dyDescent="0.25">
      <c r="A26" s="605"/>
      <c r="B26" s="435" t="s">
        <v>148</v>
      </c>
      <c r="C26" s="264" t="s">
        <v>148</v>
      </c>
      <c r="D26" s="612" t="s">
        <v>149</v>
      </c>
      <c r="E26" s="613" t="s">
        <v>150</v>
      </c>
      <c r="F26" s="613" t="s">
        <v>150</v>
      </c>
      <c r="G26" s="613"/>
    </row>
    <row r="27" spans="1:8" ht="24" customHeight="1" x14ac:dyDescent="0.25">
      <c r="A27" s="605"/>
      <c r="B27" s="436">
        <f>'1. Recipient Information'!B22</f>
        <v>0</v>
      </c>
      <c r="C27" s="347" t="str">
        <f>'1. Recipient Information'!B10</f>
        <v xml:space="preserve"> </v>
      </c>
      <c r="D27" s="612"/>
      <c r="E27" s="613"/>
      <c r="F27" s="613"/>
      <c r="G27" s="613"/>
    </row>
    <row r="28" spans="1:8" ht="15.95" customHeight="1" x14ac:dyDescent="0.25">
      <c r="A28" s="605"/>
      <c r="B28" s="437" t="s">
        <v>151</v>
      </c>
      <c r="C28" s="265" t="s">
        <v>151</v>
      </c>
      <c r="D28" s="612" t="s">
        <v>200</v>
      </c>
      <c r="E28" s="613" t="s">
        <v>150</v>
      </c>
      <c r="F28" s="613" t="s">
        <v>150</v>
      </c>
      <c r="G28" s="613"/>
    </row>
    <row r="29" spans="1:8" ht="22.5" customHeight="1" x14ac:dyDescent="0.25">
      <c r="A29" s="606"/>
      <c r="B29" s="436">
        <f>'1. Recipient Information'!B23</f>
        <v>0</v>
      </c>
      <c r="C29" s="328">
        <f>'1. Recipient Information'!B23</f>
        <v>0</v>
      </c>
      <c r="D29" s="612"/>
      <c r="E29" s="613"/>
      <c r="F29" s="613"/>
      <c r="G29" s="613"/>
    </row>
    <row r="30" spans="1:8" ht="53.25" customHeight="1" x14ac:dyDescent="0.25">
      <c r="A30" s="266" t="s">
        <v>181</v>
      </c>
      <c r="B30" s="321">
        <f>'3. Summary of Request'!B18</f>
        <v>0</v>
      </c>
      <c r="C30" s="349"/>
      <c r="D30" s="301" t="s">
        <v>201</v>
      </c>
      <c r="E30" s="302" t="s">
        <v>150</v>
      </c>
      <c r="F30" s="613" t="s">
        <v>150</v>
      </c>
      <c r="G30" s="613"/>
    </row>
    <row r="31" spans="1:8" ht="15.95" customHeight="1" x14ac:dyDescent="0.25">
      <c r="A31" s="267" t="s">
        <v>194</v>
      </c>
      <c r="B31" s="616">
        <f>IFERROR(SUM(B30*A32),0)</f>
        <v>0</v>
      </c>
      <c r="C31" s="686"/>
      <c r="D31" s="660" t="s">
        <v>152</v>
      </c>
      <c r="E31" s="613" t="s">
        <v>150</v>
      </c>
      <c r="F31" s="613" t="s">
        <v>150</v>
      </c>
      <c r="G31" s="613"/>
    </row>
    <row r="32" spans="1:8" ht="15.95" customHeight="1" x14ac:dyDescent="0.25">
      <c r="A32" s="352">
        <f>'1. Recipient Information'!B19</f>
        <v>0</v>
      </c>
      <c r="B32" s="616"/>
      <c r="C32" s="686"/>
      <c r="D32" s="661"/>
      <c r="E32" s="613"/>
      <c r="F32" s="613"/>
      <c r="G32" s="613"/>
    </row>
    <row r="33" spans="1:7" ht="31.5" customHeight="1" x14ac:dyDescent="0.25">
      <c r="A33" s="434" t="s">
        <v>153</v>
      </c>
      <c r="B33" s="648" t="s">
        <v>231</v>
      </c>
      <c r="C33" s="649"/>
      <c r="D33" s="303" t="s">
        <v>154</v>
      </c>
      <c r="E33" s="302" t="s">
        <v>150</v>
      </c>
      <c r="F33" s="613"/>
      <c r="G33" s="613"/>
    </row>
    <row r="34" spans="1:7" ht="32.1" customHeight="1" x14ac:dyDescent="0.25">
      <c r="A34" s="604" t="s">
        <v>195</v>
      </c>
      <c r="B34" s="316" t="s">
        <v>148</v>
      </c>
      <c r="C34" s="684"/>
      <c r="D34" s="304" t="s">
        <v>156</v>
      </c>
      <c r="E34" s="302" t="s">
        <v>150</v>
      </c>
      <c r="F34" s="613"/>
      <c r="G34" s="613"/>
    </row>
    <row r="35" spans="1:7" ht="15.95" customHeight="1" x14ac:dyDescent="0.25">
      <c r="A35" s="605"/>
      <c r="B35" s="329">
        <f>'1. Recipient Information'!B24</f>
        <v>0</v>
      </c>
      <c r="C35" s="684"/>
      <c r="D35" s="650" t="s">
        <v>157</v>
      </c>
      <c r="E35" s="614" t="s">
        <v>150</v>
      </c>
      <c r="F35" s="613" t="s">
        <v>150</v>
      </c>
      <c r="G35" s="613"/>
    </row>
    <row r="36" spans="1:7" ht="15.95" customHeight="1" x14ac:dyDescent="0.25">
      <c r="A36" s="605"/>
      <c r="B36" s="316" t="s">
        <v>151</v>
      </c>
      <c r="C36" s="684"/>
      <c r="D36" s="651"/>
      <c r="E36" s="615"/>
      <c r="F36" s="613"/>
      <c r="G36" s="613"/>
    </row>
    <row r="37" spans="1:7" ht="40.5" customHeight="1" x14ac:dyDescent="0.25">
      <c r="A37" s="606"/>
      <c r="B37" s="329">
        <f>'1. Recipient Information'!B25</f>
        <v>0</v>
      </c>
      <c r="C37" s="684"/>
      <c r="D37" s="304" t="s">
        <v>158</v>
      </c>
      <c r="E37" s="302" t="s">
        <v>150</v>
      </c>
      <c r="F37" s="613" t="s">
        <v>150</v>
      </c>
      <c r="G37" s="613"/>
    </row>
    <row r="38" spans="1:7" ht="39" customHeight="1" x14ac:dyDescent="0.25">
      <c r="A38" s="356" t="s">
        <v>155</v>
      </c>
      <c r="B38" s="320">
        <f>'3. Summary of Request'!A23</f>
        <v>0</v>
      </c>
      <c r="C38" s="685"/>
      <c r="D38" s="305" t="s">
        <v>159</v>
      </c>
      <c r="E38" s="306" t="s">
        <v>150</v>
      </c>
      <c r="F38" s="655" t="s">
        <v>150</v>
      </c>
      <c r="G38" s="656"/>
    </row>
    <row r="39" spans="1:7" ht="15.75" x14ac:dyDescent="0.25">
      <c r="A39" s="268" t="s">
        <v>160</v>
      </c>
      <c r="B39" s="269"/>
      <c r="C39" s="270"/>
      <c r="D39" s="657" t="s">
        <v>161</v>
      </c>
      <c r="E39" s="658"/>
      <c r="F39" s="658"/>
      <c r="G39" s="659"/>
    </row>
    <row r="40" spans="1:7" x14ac:dyDescent="0.25">
      <c r="A40" s="652" t="s">
        <v>162</v>
      </c>
      <c r="B40" s="653"/>
      <c r="C40" s="654"/>
      <c r="D40" s="645" t="s">
        <v>163</v>
      </c>
      <c r="E40" s="646"/>
      <c r="F40" s="646"/>
      <c r="G40" s="647"/>
    </row>
    <row r="41" spans="1:7" ht="18" customHeight="1" x14ac:dyDescent="0.25">
      <c r="A41" s="706" t="s">
        <v>164</v>
      </c>
      <c r="B41" s="707"/>
      <c r="C41" s="708"/>
      <c r="D41" s="645" t="s">
        <v>165</v>
      </c>
      <c r="E41" s="646"/>
      <c r="F41" s="646"/>
      <c r="G41" s="647"/>
    </row>
    <row r="42" spans="1:7" ht="18" customHeight="1" x14ac:dyDescent="0.25">
      <c r="A42" s="709"/>
      <c r="B42" s="710"/>
      <c r="C42" s="711"/>
      <c r="D42" s="645" t="s">
        <v>166</v>
      </c>
      <c r="E42" s="646"/>
      <c r="F42" s="646"/>
      <c r="G42" s="647"/>
    </row>
    <row r="43" spans="1:7" ht="18" customHeight="1" x14ac:dyDescent="0.25">
      <c r="A43" s="709"/>
      <c r="B43" s="710"/>
      <c r="C43" s="711"/>
      <c r="D43" s="645" t="s">
        <v>167</v>
      </c>
      <c r="E43" s="646"/>
      <c r="F43" s="646"/>
      <c r="G43" s="647"/>
    </row>
    <row r="44" spans="1:7" ht="18" customHeight="1" x14ac:dyDescent="0.25">
      <c r="A44" s="709"/>
      <c r="B44" s="710"/>
      <c r="C44" s="711"/>
      <c r="D44" s="645" t="s">
        <v>168</v>
      </c>
      <c r="E44" s="646"/>
      <c r="F44" s="646"/>
      <c r="G44" s="647"/>
    </row>
    <row r="45" spans="1:7" ht="18" customHeight="1" x14ac:dyDescent="0.25">
      <c r="A45" s="709"/>
      <c r="B45" s="710"/>
      <c r="C45" s="711"/>
      <c r="D45" s="277"/>
      <c r="E45" s="277"/>
      <c r="F45" s="277"/>
      <c r="G45" s="307"/>
    </row>
    <row r="46" spans="1:7" ht="18" customHeight="1" x14ac:dyDescent="0.25">
      <c r="A46" s="709"/>
      <c r="B46" s="710"/>
      <c r="C46" s="711"/>
      <c r="D46" s="644" t="s">
        <v>169</v>
      </c>
      <c r="E46" s="644"/>
      <c r="F46" s="644"/>
      <c r="G46" s="644"/>
    </row>
    <row r="47" spans="1:7" ht="18" customHeight="1" x14ac:dyDescent="0.25">
      <c r="A47" s="709"/>
      <c r="B47" s="710"/>
      <c r="C47" s="711"/>
      <c r="D47" s="644"/>
      <c r="E47" s="644"/>
      <c r="F47" s="644"/>
      <c r="G47" s="644"/>
    </row>
    <row r="48" spans="1:7" ht="18" customHeight="1" x14ac:dyDescent="0.25">
      <c r="A48" s="709"/>
      <c r="B48" s="710"/>
      <c r="C48" s="711"/>
      <c r="D48" s="601" t="s">
        <v>170</v>
      </c>
      <c r="E48" s="603"/>
      <c r="F48" s="601" t="s">
        <v>171</v>
      </c>
      <c r="G48" s="603"/>
    </row>
    <row r="49" spans="1:7" ht="18" customHeight="1" x14ac:dyDescent="0.25">
      <c r="A49" s="709"/>
      <c r="B49" s="710"/>
      <c r="C49" s="711"/>
      <c r="D49" s="693"/>
      <c r="E49" s="695"/>
      <c r="F49" s="693"/>
      <c r="G49" s="695"/>
    </row>
    <row r="50" spans="1:7" ht="18" customHeight="1" x14ac:dyDescent="0.25">
      <c r="A50" s="709"/>
      <c r="B50" s="710"/>
      <c r="C50" s="711"/>
      <c r="D50" s="696"/>
      <c r="E50" s="698"/>
      <c r="F50" s="696"/>
      <c r="G50" s="698"/>
    </row>
    <row r="51" spans="1:7" ht="18" customHeight="1" x14ac:dyDescent="0.25">
      <c r="A51" s="709"/>
      <c r="B51" s="710"/>
      <c r="C51" s="711"/>
      <c r="D51" s="601" t="s">
        <v>172</v>
      </c>
      <c r="E51" s="603"/>
      <c r="F51" s="717" t="s">
        <v>173</v>
      </c>
      <c r="G51" s="718"/>
    </row>
    <row r="52" spans="1:7" ht="18" customHeight="1" x14ac:dyDescent="0.25">
      <c r="A52" s="709"/>
      <c r="B52" s="710"/>
      <c r="C52" s="711"/>
      <c r="D52" s="693"/>
      <c r="E52" s="695"/>
      <c r="F52" s="719"/>
      <c r="G52" s="720"/>
    </row>
    <row r="53" spans="1:7" ht="18" customHeight="1" x14ac:dyDescent="0.25">
      <c r="A53" s="709"/>
      <c r="B53" s="710"/>
      <c r="C53" s="711"/>
      <c r="D53" s="696"/>
      <c r="E53" s="698"/>
      <c r="F53" s="721"/>
      <c r="G53" s="722"/>
    </row>
    <row r="54" spans="1:7" ht="50.25" customHeight="1" x14ac:dyDescent="0.25">
      <c r="A54" s="712"/>
      <c r="B54" s="713"/>
      <c r="C54" s="714"/>
      <c r="D54" s="687" t="s">
        <v>174</v>
      </c>
      <c r="E54" s="688"/>
      <c r="F54" s="688"/>
      <c r="G54" s="689"/>
    </row>
    <row r="55" spans="1:7" x14ac:dyDescent="0.25">
      <c r="A55" s="690" t="s">
        <v>175</v>
      </c>
      <c r="B55" s="691"/>
      <c r="C55" s="692"/>
      <c r="D55" s="601" t="s">
        <v>176</v>
      </c>
      <c r="E55" s="602"/>
      <c r="F55" s="602"/>
      <c r="G55" s="603"/>
    </row>
    <row r="56" spans="1:7" x14ac:dyDescent="0.25">
      <c r="A56" s="690"/>
      <c r="B56" s="691"/>
      <c r="C56" s="692"/>
      <c r="D56" s="693"/>
      <c r="E56" s="694"/>
      <c r="F56" s="694"/>
      <c r="G56" s="695"/>
    </row>
    <row r="57" spans="1:7" x14ac:dyDescent="0.25">
      <c r="A57" s="690"/>
      <c r="B57" s="691"/>
      <c r="C57" s="692"/>
      <c r="D57" s="693"/>
      <c r="E57" s="694"/>
      <c r="F57" s="694"/>
      <c r="G57" s="695"/>
    </row>
    <row r="58" spans="1:7" x14ac:dyDescent="0.25">
      <c r="A58" s="699" t="s">
        <v>177</v>
      </c>
      <c r="B58" s="700"/>
      <c r="C58" s="701"/>
      <c r="D58" s="693"/>
      <c r="E58" s="694"/>
      <c r="F58" s="694"/>
      <c r="G58" s="695"/>
    </row>
    <row r="59" spans="1:7" x14ac:dyDescent="0.25">
      <c r="A59" s="715" t="s">
        <v>184</v>
      </c>
      <c r="B59" s="716"/>
      <c r="C59" s="681" t="s">
        <v>178</v>
      </c>
      <c r="D59" s="696"/>
      <c r="E59" s="697"/>
      <c r="F59" s="697"/>
      <c r="G59" s="698"/>
    </row>
    <row r="60" spans="1:7" ht="40.5" customHeight="1" x14ac:dyDescent="0.25">
      <c r="A60" s="702" t="str">
        <f>'1. Recipient Information'!B18</f>
        <v xml:space="preserve"> </v>
      </c>
      <c r="B60" s="703"/>
      <c r="C60" s="682"/>
      <c r="D60" s="601" t="s">
        <v>172</v>
      </c>
      <c r="E60" s="603"/>
      <c r="F60" s="602" t="s">
        <v>173</v>
      </c>
      <c r="G60" s="603"/>
    </row>
    <row r="61" spans="1:7" x14ac:dyDescent="0.25">
      <c r="A61" s="704"/>
      <c r="B61" s="705"/>
      <c r="C61" s="683"/>
      <c r="D61" s="696"/>
      <c r="E61" s="698"/>
      <c r="F61" s="697"/>
      <c r="G61" s="698"/>
    </row>
    <row r="62" spans="1:7" x14ac:dyDescent="0.25">
      <c r="A62" s="601" t="s">
        <v>179</v>
      </c>
      <c r="B62" s="602"/>
      <c r="C62" s="602"/>
      <c r="D62" s="602"/>
      <c r="E62" s="602"/>
      <c r="F62" s="603"/>
      <c r="G62" s="310" t="s">
        <v>180</v>
      </c>
    </row>
    <row r="63" spans="1:7" x14ac:dyDescent="0.25">
      <c r="A63" s="597"/>
      <c r="B63" s="598"/>
      <c r="C63" s="598"/>
      <c r="D63" s="598"/>
      <c r="E63" s="598"/>
      <c r="F63" s="598"/>
      <c r="G63" s="308"/>
    </row>
    <row r="64" spans="1:7" ht="80.099999999999994" customHeight="1" x14ac:dyDescent="0.25">
      <c r="A64" s="599"/>
      <c r="B64" s="600"/>
      <c r="C64" s="600"/>
      <c r="D64" s="600"/>
      <c r="E64" s="600"/>
      <c r="F64" s="600"/>
      <c r="G64" s="309" t="s">
        <v>91</v>
      </c>
    </row>
  </sheetData>
  <sheetProtection sheet="1" objects="1" scenarios="1"/>
  <mergeCells count="71">
    <mergeCell ref="D54:G54"/>
    <mergeCell ref="A55:C57"/>
    <mergeCell ref="D55:G59"/>
    <mergeCell ref="A58:C58"/>
    <mergeCell ref="A60:B61"/>
    <mergeCell ref="D60:E61"/>
    <mergeCell ref="F60:G61"/>
    <mergeCell ref="A41:C54"/>
    <mergeCell ref="D41:G41"/>
    <mergeCell ref="D42:G42"/>
    <mergeCell ref="A59:B59"/>
    <mergeCell ref="D48:E50"/>
    <mergeCell ref="D51:E53"/>
    <mergeCell ref="F51:G53"/>
    <mergeCell ref="F48:G50"/>
    <mergeCell ref="D44:G44"/>
    <mergeCell ref="A13:C13"/>
    <mergeCell ref="A14:C14"/>
    <mergeCell ref="A15:C15"/>
    <mergeCell ref="C59:C61"/>
    <mergeCell ref="C34:C38"/>
    <mergeCell ref="C31:C32"/>
    <mergeCell ref="D31:D32"/>
    <mergeCell ref="E31:E32"/>
    <mergeCell ref="F31:G32"/>
    <mergeCell ref="A16:C16"/>
    <mergeCell ref="D17:G17"/>
    <mergeCell ref="A19:B19"/>
    <mergeCell ref="A20:B20"/>
    <mergeCell ref="A21:G21"/>
    <mergeCell ref="B22:C22"/>
    <mergeCell ref="D22:G22"/>
    <mergeCell ref="D46:G47"/>
    <mergeCell ref="D43:G43"/>
    <mergeCell ref="B33:C33"/>
    <mergeCell ref="F33:G33"/>
    <mergeCell ref="F34:G34"/>
    <mergeCell ref="D35:D36"/>
    <mergeCell ref="A40:C40"/>
    <mergeCell ref="D40:G40"/>
    <mergeCell ref="F37:G37"/>
    <mergeCell ref="F38:G38"/>
    <mergeCell ref="D39:G39"/>
    <mergeCell ref="B6:E6"/>
    <mergeCell ref="A7:G7"/>
    <mergeCell ref="A8:C8"/>
    <mergeCell ref="D10:G10"/>
    <mergeCell ref="A12:C12"/>
    <mergeCell ref="A9:C9"/>
    <mergeCell ref="F1:G1"/>
    <mergeCell ref="A2:G2"/>
    <mergeCell ref="A3:G3"/>
    <mergeCell ref="B4:E4"/>
    <mergeCell ref="G4:G5"/>
    <mergeCell ref="B5:E5"/>
    <mergeCell ref="A63:F64"/>
    <mergeCell ref="A62:F62"/>
    <mergeCell ref="A25:A29"/>
    <mergeCell ref="A22:A24"/>
    <mergeCell ref="A34:A37"/>
    <mergeCell ref="F25:G25"/>
    <mergeCell ref="D26:D27"/>
    <mergeCell ref="E26:E27"/>
    <mergeCell ref="F26:G27"/>
    <mergeCell ref="D28:D29"/>
    <mergeCell ref="E28:E29"/>
    <mergeCell ref="F28:G29"/>
    <mergeCell ref="E35:E36"/>
    <mergeCell ref="F35:G36"/>
    <mergeCell ref="F30:G30"/>
    <mergeCell ref="B31:B32"/>
  </mergeCells>
  <dataValidations count="1">
    <dataValidation type="list" allowBlank="1" showInputMessage="1" showErrorMessage="1" sqref="C23:C24">
      <formula1>$H$22:$H$25</formula1>
    </dataValidation>
  </dataValidations>
  <printOptions horizontalCentered="1" verticalCentered="1"/>
  <pageMargins left="0.25" right="0.25" top="0.5" bottom="0.5" header="0.25" footer="0.25"/>
  <pageSetup paperSize="5" scale="65" orientation="portrait" r:id="rId1"/>
  <headerFooter>
    <oddHeader>&amp;CDLEP
RECIPIENT CLAIM SUMMARY and/or ADVANCE CLAIM FORM</oddHeader>
    <oddFooter>&amp;C2. Claim Summary-Advance Form&amp;RPage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E74"/>
  <sheetViews>
    <sheetView showGridLines="0" showZeros="0" showRuler="0" zoomScaleNormal="100" workbookViewId="0">
      <selection activeCell="B16" sqref="B16"/>
    </sheetView>
  </sheetViews>
  <sheetFormatPr defaultColWidth="9.140625" defaultRowHeight="12.75" x14ac:dyDescent="0.2"/>
  <cols>
    <col min="1" max="1" width="30.7109375" style="47" customWidth="1"/>
    <col min="2" max="3" width="30.7109375" style="44" customWidth="1"/>
    <col min="4" max="16384" width="9.140625" style="44"/>
  </cols>
  <sheetData>
    <row r="1" spans="1:5" ht="30" x14ac:dyDescent="0.2">
      <c r="A1" s="723" t="str">
        <f>'1. Recipient Information'!B6</f>
        <v xml:space="preserve"> </v>
      </c>
      <c r="B1" s="723"/>
      <c r="C1" s="723"/>
    </row>
    <row r="2" spans="1:5" s="235" customFormat="1" ht="23.25" customHeight="1" x14ac:dyDescent="0.2">
      <c r="A2" s="724" t="s">
        <v>260</v>
      </c>
      <c r="B2" s="724"/>
      <c r="C2" s="724"/>
    </row>
    <row r="3" spans="1:5" s="235" customFormat="1" ht="15" x14ac:dyDescent="0.2">
      <c r="A3" s="236"/>
      <c r="B3" s="237"/>
    </row>
    <row r="4" spans="1:5" s="235" customFormat="1" ht="18.75" x14ac:dyDescent="0.3">
      <c r="A4" s="234" t="s">
        <v>21</v>
      </c>
      <c r="B4" s="339" t="str">
        <f>CONCATENATE(IF(ISBLANK('1. Recipient Information'!B22),"",TEXT('1. Recipient Information'!B22,"yyyy-mm-dd "))," to ", IF(ISBLANK('1. Recipient Information'!B23)," ",TEXT('1. Recipient Information'!B23,"yyyy-mm-dd")))</f>
        <v xml:space="preserve"> to  </v>
      </c>
      <c r="C4" s="340"/>
      <c r="D4" s="238"/>
      <c r="E4" s="238"/>
    </row>
    <row r="5" spans="1:5" s="235" customFormat="1" ht="15.75" x14ac:dyDescent="0.25">
      <c r="A5" s="234" t="s">
        <v>22</v>
      </c>
      <c r="B5" s="339" t="str">
        <f>CONCATENATE(IF(ISBLANK('1. Recipient Information'!B24),"",TEXT('1. Recipient Information'!B24,"yyyy-mm-dd "))," to ", IF(ISBLANK('1. Recipient Information'!B25)," ",TEXT('1. Recipient Information'!B25,"yyyy-mm-dd")))</f>
        <v xml:space="preserve"> to  </v>
      </c>
      <c r="C5" s="239"/>
      <c r="D5" s="240"/>
      <c r="E5" s="240"/>
    </row>
    <row r="6" spans="1:5" s="235" customFormat="1" ht="15.75" x14ac:dyDescent="0.25">
      <c r="A6" s="234" t="s">
        <v>8</v>
      </c>
      <c r="B6" s="341" t="str">
        <f>'1. Recipient Information'!B7</f>
        <v xml:space="preserve"> </v>
      </c>
    </row>
    <row r="7" spans="1:5" s="235" customFormat="1" ht="16.5" thickBot="1" x14ac:dyDescent="0.3">
      <c r="A7" s="234"/>
      <c r="B7" s="341"/>
    </row>
    <row r="8" spans="1:5" s="235" customFormat="1" ht="16.5" thickBot="1" x14ac:dyDescent="0.25">
      <c r="A8" s="525" t="s">
        <v>298</v>
      </c>
      <c r="B8" s="526">
        <f>'1. Recipient Information'!B19</f>
        <v>0</v>
      </c>
    </row>
    <row r="9" spans="1:5" s="235" customFormat="1" ht="16.5" thickBot="1" x14ac:dyDescent="0.3">
      <c r="A9" s="234"/>
      <c r="B9" s="234"/>
    </row>
    <row r="10" spans="1:5" s="235" customFormat="1" ht="32.25" thickBot="1" x14ac:dyDescent="0.25">
      <c r="A10" s="244"/>
      <c r="B10" s="245" t="s">
        <v>115</v>
      </c>
      <c r="C10" s="244" t="s">
        <v>116</v>
      </c>
    </row>
    <row r="11" spans="1:5" s="235" customFormat="1" ht="15" x14ac:dyDescent="0.2">
      <c r="A11" s="408" t="s">
        <v>276</v>
      </c>
      <c r="B11" s="412">
        <f>'4. Labour and Salaries - Direct'!H5</f>
        <v>0</v>
      </c>
      <c r="C11" s="411">
        <f>'Dept Use Only - Sampling'!I5</f>
        <v>0</v>
      </c>
    </row>
    <row r="12" spans="1:5" s="235" customFormat="1" ht="15" x14ac:dyDescent="0.2">
      <c r="A12" s="409" t="s">
        <v>68</v>
      </c>
      <c r="B12" s="413">
        <f>'6. Material Costs'!H5</f>
        <v>0</v>
      </c>
      <c r="C12" s="411">
        <f>'Dept Use Only - Sampling'!I6</f>
        <v>0</v>
      </c>
    </row>
    <row r="13" spans="1:5" s="235" customFormat="1" ht="30" x14ac:dyDescent="0.2">
      <c r="A13" s="409" t="s">
        <v>69</v>
      </c>
      <c r="B13" s="413">
        <f>'7. Subcontractors &amp; Consultant'!H5</f>
        <v>0</v>
      </c>
      <c r="C13" s="411">
        <f>'Dept Use Only - Sampling'!I7</f>
        <v>0</v>
      </c>
    </row>
    <row r="14" spans="1:5" s="235" customFormat="1" ht="30" x14ac:dyDescent="0.2">
      <c r="A14" s="409" t="s">
        <v>277</v>
      </c>
      <c r="B14" s="413">
        <f>'8. Tech Equipment Costs'!H5</f>
        <v>0</v>
      </c>
      <c r="C14" s="411">
        <f>'Dept Use Only - Sampling'!I8</f>
        <v>0</v>
      </c>
    </row>
    <row r="15" spans="1:5" s="235" customFormat="1" ht="30" x14ac:dyDescent="0.2">
      <c r="A15" s="474" t="s">
        <v>278</v>
      </c>
      <c r="B15" s="413">
        <f>'9. Instructor Training'!H5</f>
        <v>0</v>
      </c>
      <c r="C15" s="411">
        <f>'Dept Use Only - Sampling'!I9</f>
        <v>0</v>
      </c>
    </row>
    <row r="16" spans="1:5" s="235" customFormat="1" ht="15" x14ac:dyDescent="0.2">
      <c r="A16" s="409" t="s">
        <v>70</v>
      </c>
      <c r="B16" s="414">
        <f>'10.  Administration Costs'!H5+'5. Labour and Salaries - Admin'!H5+'11. Travel - Admin'!L8</f>
        <v>0</v>
      </c>
      <c r="C16" s="411">
        <f>'Dept Use Only - Sampling'!I10</f>
        <v>0</v>
      </c>
    </row>
    <row r="17" spans="1:3" s="235" customFormat="1" ht="15.75" thickBot="1" x14ac:dyDescent="0.25">
      <c r="A17" s="410" t="s">
        <v>299</v>
      </c>
      <c r="B17" s="415">
        <f>'13. Other Costs'!H5+'12. Travel -Direct Delivery'!L8</f>
        <v>0</v>
      </c>
      <c r="C17" s="411">
        <f>'Dept Use Only - Sampling'!I11</f>
        <v>0</v>
      </c>
    </row>
    <row r="18" spans="1:3" s="235" customFormat="1" ht="16.5" thickBot="1" x14ac:dyDescent="0.3">
      <c r="A18" s="242" t="s">
        <v>14</v>
      </c>
      <c r="B18" s="243">
        <f>SUM(B11:B17)</f>
        <v>0</v>
      </c>
      <c r="C18" s="241">
        <f>'Dept Use Only - Sampling'!I12</f>
        <v>0</v>
      </c>
    </row>
    <row r="19" spans="1:3" s="235" customFormat="1" x14ac:dyDescent="0.2">
      <c r="A19" s="531" t="s">
        <v>320</v>
      </c>
      <c r="B19" s="531"/>
      <c r="C19" s="531"/>
    </row>
    <row r="20" spans="1:3" s="235" customFormat="1" x14ac:dyDescent="0.2">
      <c r="A20" s="725" t="s">
        <v>301</v>
      </c>
      <c r="B20" s="725"/>
    </row>
    <row r="21" spans="1:3" s="235" customFormat="1" ht="13.5" thickBot="1" x14ac:dyDescent="0.25">
      <c r="A21" s="319"/>
    </row>
    <row r="22" spans="1:3" s="235" customFormat="1" ht="16.5" thickBot="1" x14ac:dyDescent="0.25">
      <c r="A22" s="244" t="s">
        <v>44</v>
      </c>
    </row>
    <row r="23" spans="1:3" s="235" customFormat="1" ht="21" thickBot="1" x14ac:dyDescent="0.35">
      <c r="A23" s="497">
        <f>'14. Advance Requests'!E14</f>
        <v>0</v>
      </c>
    </row>
    <row r="27" spans="1:3" x14ac:dyDescent="0.2">
      <c r="A27" s="45"/>
    </row>
    <row r="28" spans="1:3" x14ac:dyDescent="0.2">
      <c r="A28" s="45"/>
    </row>
    <row r="31" spans="1:3" x14ac:dyDescent="0.2">
      <c r="A31" s="45"/>
    </row>
    <row r="32" spans="1:3" x14ac:dyDescent="0.2">
      <c r="A32" s="45"/>
    </row>
    <row r="35" spans="1:1" x14ac:dyDescent="0.2">
      <c r="A35" s="45"/>
    </row>
    <row r="36" spans="1:1" x14ac:dyDescent="0.2">
      <c r="A36" s="45"/>
    </row>
    <row r="39" spans="1:1" x14ac:dyDescent="0.2">
      <c r="A39" s="46"/>
    </row>
    <row r="42" spans="1:1" x14ac:dyDescent="0.2">
      <c r="A42" s="45"/>
    </row>
    <row r="43" spans="1:1" x14ac:dyDescent="0.2">
      <c r="A43" s="45"/>
    </row>
    <row r="46" spans="1:1" x14ac:dyDescent="0.2">
      <c r="A46" s="46"/>
    </row>
    <row r="49" spans="1:1" x14ac:dyDescent="0.2">
      <c r="A49" s="46"/>
    </row>
    <row r="52" spans="1:1" x14ac:dyDescent="0.2">
      <c r="A52" s="45"/>
    </row>
    <row r="53" spans="1:1" x14ac:dyDescent="0.2">
      <c r="A53" s="45"/>
    </row>
    <row r="54" spans="1:1" x14ac:dyDescent="0.2">
      <c r="A54" s="45"/>
    </row>
    <row r="57" spans="1:1" x14ac:dyDescent="0.2">
      <c r="A57" s="45"/>
    </row>
    <row r="58" spans="1:1" x14ac:dyDescent="0.2">
      <c r="A58" s="45"/>
    </row>
    <row r="59" spans="1:1" x14ac:dyDescent="0.2">
      <c r="A59" s="45"/>
    </row>
    <row r="62" spans="1:1" x14ac:dyDescent="0.2">
      <c r="A62" s="46"/>
    </row>
    <row r="65" spans="1:1" x14ac:dyDescent="0.2">
      <c r="A65" s="46"/>
    </row>
    <row r="68" spans="1:1" x14ac:dyDescent="0.2">
      <c r="A68" s="45"/>
    </row>
    <row r="69" spans="1:1" x14ac:dyDescent="0.2">
      <c r="A69" s="45"/>
    </row>
    <row r="72" spans="1:1" x14ac:dyDescent="0.2">
      <c r="A72" s="45"/>
    </row>
    <row r="73" spans="1:1" x14ac:dyDescent="0.2">
      <c r="A73" s="45"/>
    </row>
    <row r="74" spans="1:1" x14ac:dyDescent="0.2">
      <c r="A74" s="45"/>
    </row>
  </sheetData>
  <sheetProtection sheet="1"/>
  <mergeCells count="3">
    <mergeCell ref="A1:C1"/>
    <mergeCell ref="A2:C2"/>
    <mergeCell ref="A20:B20"/>
  </mergeCells>
  <pageMargins left="0.70866141732283472" right="0.70866141732283472" top="0.74803149606299213" bottom="0.74803149606299213" header="0.31496062992125984" footer="0.31496062992125984"/>
  <pageSetup paperSize="5" fitToHeight="0" orientation="portrait" r:id="rId1"/>
  <headerFooter>
    <oddHeader>&amp;CDLEP
RECIPIENT CLAIM SUMMARY and/or ADVANCE CLAIM FORM</oddHeader>
    <oddFooter>&amp;C3. Summary of Request&amp;RPage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L103"/>
  <sheetViews>
    <sheetView showGridLines="0" showZeros="0" showRuler="0" zoomScale="80" zoomScaleNormal="80" zoomScalePageLayoutView="90" workbookViewId="0">
      <selection activeCell="A8" sqref="A8"/>
    </sheetView>
  </sheetViews>
  <sheetFormatPr defaultRowHeight="12.75" x14ac:dyDescent="0.2"/>
  <cols>
    <col min="1" max="1" width="30.7109375" style="11" customWidth="1"/>
    <col min="2" max="3" width="30.7109375" customWidth="1"/>
    <col min="4" max="8" width="20.7109375" customWidth="1"/>
    <col min="9" max="9" width="20.7109375" style="140" customWidth="1"/>
    <col min="10" max="12" width="9.140625" hidden="1" customWidth="1"/>
  </cols>
  <sheetData>
    <row r="1" spans="1:12" ht="45" customHeight="1" x14ac:dyDescent="0.2">
      <c r="A1" s="592" t="str">
        <f>'1. Recipient Information'!B6</f>
        <v xml:space="preserve"> </v>
      </c>
      <c r="B1" s="592"/>
      <c r="C1" s="592"/>
      <c r="D1" s="592"/>
      <c r="E1" s="592"/>
      <c r="F1" s="592"/>
      <c r="G1" s="592"/>
      <c r="H1" s="592"/>
    </row>
    <row r="2" spans="1:12" ht="20.100000000000001" customHeight="1" x14ac:dyDescent="0.35">
      <c r="A2" s="726" t="s">
        <v>272</v>
      </c>
      <c r="B2" s="726"/>
      <c r="C2" s="726"/>
      <c r="D2" s="726"/>
      <c r="E2" s="726"/>
      <c r="F2" s="726"/>
      <c r="G2" s="726"/>
      <c r="H2" s="726"/>
    </row>
    <row r="3" spans="1:12" ht="15.75" x14ac:dyDescent="0.25">
      <c r="A3" s="22" t="s">
        <v>21</v>
      </c>
      <c r="B3" s="23" t="str">
        <f>'3. Summary of Request'!B4</f>
        <v xml:space="preserve"> to  </v>
      </c>
      <c r="C3" s="24"/>
      <c r="D3" s="24"/>
      <c r="E3" s="24"/>
      <c r="F3" s="21"/>
      <c r="G3" s="21"/>
      <c r="H3" s="21"/>
    </row>
    <row r="4" spans="1:12" ht="15.75" x14ac:dyDescent="0.25">
      <c r="A4" s="22" t="s">
        <v>8</v>
      </c>
      <c r="B4" s="342" t="str">
        <f>'1. Recipient Information'!B7</f>
        <v xml:space="preserve"> </v>
      </c>
      <c r="C4" s="25"/>
      <c r="D4" s="27"/>
      <c r="E4" s="27"/>
      <c r="F4" s="21"/>
      <c r="G4" s="21"/>
      <c r="H4" s="21"/>
    </row>
    <row r="5" spans="1:12" ht="15" customHeight="1" x14ac:dyDescent="0.25">
      <c r="A5" s="33"/>
      <c r="B5" s="33"/>
      <c r="C5" s="34"/>
      <c r="D5" s="21"/>
      <c r="E5" s="21"/>
      <c r="F5" s="35"/>
      <c r="G5" s="36" t="s">
        <v>4</v>
      </c>
      <c r="H5" s="146">
        <f>SUM(H8:H57)</f>
        <v>0</v>
      </c>
      <c r="I5" s="142" t="s">
        <v>235</v>
      </c>
    </row>
    <row r="6" spans="1:12" ht="45" customHeight="1" x14ac:dyDescent="0.2">
      <c r="A6" s="74" t="s">
        <v>3</v>
      </c>
      <c r="B6" s="79" t="s">
        <v>5</v>
      </c>
      <c r="C6" s="79" t="s">
        <v>33</v>
      </c>
      <c r="D6" s="80" t="s">
        <v>34</v>
      </c>
      <c r="E6" s="79" t="s">
        <v>35</v>
      </c>
      <c r="F6" s="79" t="s">
        <v>326</v>
      </c>
      <c r="G6" s="79" t="s">
        <v>327</v>
      </c>
      <c r="H6" s="79" t="s">
        <v>4</v>
      </c>
      <c r="I6" s="142" t="s">
        <v>100</v>
      </c>
    </row>
    <row r="7" spans="1:12" s="52" customFormat="1" ht="15" thickBot="1" x14ac:dyDescent="0.25">
      <c r="A7" s="379" t="s">
        <v>234</v>
      </c>
      <c r="B7" s="379" t="s">
        <v>219</v>
      </c>
      <c r="C7" s="385" t="s">
        <v>230</v>
      </c>
      <c r="D7" s="390">
        <v>37.5</v>
      </c>
      <c r="E7" s="386">
        <v>879.38</v>
      </c>
      <c r="F7" s="400">
        <v>78.53</v>
      </c>
      <c r="G7" s="540">
        <v>8.7499999999999994E-2</v>
      </c>
      <c r="H7" s="387">
        <v>957.91</v>
      </c>
      <c r="I7" s="388"/>
    </row>
    <row r="8" spans="1:12" s="52" customFormat="1" ht="15" x14ac:dyDescent="0.25">
      <c r="A8" s="374"/>
      <c r="B8" s="374"/>
      <c r="C8" s="383"/>
      <c r="D8" s="391"/>
      <c r="E8" s="538"/>
      <c r="F8" s="539"/>
      <c r="G8" s="541" t="str">
        <f>IFERROR(F8/E8,"")</f>
        <v/>
      </c>
      <c r="H8" s="384">
        <f>IFERROR(SUM(E8,F8),0)</f>
        <v>0</v>
      </c>
      <c r="I8" s="315"/>
      <c r="K8" s="52" t="s">
        <v>102</v>
      </c>
      <c r="L8" s="52" t="s">
        <v>101</v>
      </c>
    </row>
    <row r="9" spans="1:12" s="52" customFormat="1" ht="15" x14ac:dyDescent="0.25">
      <c r="A9" s="81"/>
      <c r="B9" s="81"/>
      <c r="C9" s="82"/>
      <c r="D9" s="83"/>
      <c r="E9" s="538"/>
      <c r="F9" s="539"/>
      <c r="G9" s="541" t="str">
        <f t="shared" ref="G9:G57" si="0">IFERROR(F9/E9,"")</f>
        <v/>
      </c>
      <c r="H9" s="384">
        <f t="shared" ref="H9:H57" si="1">IFERROR(SUM(E9,F9),0)</f>
        <v>0</v>
      </c>
      <c r="I9" s="315"/>
    </row>
    <row r="10" spans="1:12" s="52" customFormat="1" ht="15" x14ac:dyDescent="0.25">
      <c r="A10" s="81"/>
      <c r="B10" s="81"/>
      <c r="C10" s="82"/>
      <c r="D10" s="83"/>
      <c r="E10" s="538"/>
      <c r="F10" s="539"/>
      <c r="G10" s="541" t="str">
        <f t="shared" si="0"/>
        <v/>
      </c>
      <c r="H10" s="384">
        <f t="shared" si="1"/>
        <v>0</v>
      </c>
      <c r="I10" s="315"/>
    </row>
    <row r="11" spans="1:12" s="52" customFormat="1" ht="15" x14ac:dyDescent="0.25">
      <c r="A11" s="81"/>
      <c r="B11" s="81"/>
      <c r="C11" s="82"/>
      <c r="D11" s="83"/>
      <c r="E11" s="538"/>
      <c r="F11" s="539"/>
      <c r="G11" s="541" t="str">
        <f t="shared" si="0"/>
        <v/>
      </c>
      <c r="H11" s="384">
        <f t="shared" si="1"/>
        <v>0</v>
      </c>
      <c r="I11" s="315"/>
    </row>
    <row r="12" spans="1:12" s="52" customFormat="1" ht="15" x14ac:dyDescent="0.25">
      <c r="A12" s="81" t="s">
        <v>91</v>
      </c>
      <c r="B12" s="81"/>
      <c r="C12" s="82"/>
      <c r="D12" s="83"/>
      <c r="E12" s="538"/>
      <c r="F12" s="539"/>
      <c r="G12" s="541" t="str">
        <f t="shared" si="0"/>
        <v/>
      </c>
      <c r="H12" s="384">
        <f t="shared" si="1"/>
        <v>0</v>
      </c>
      <c r="I12" s="315"/>
    </row>
    <row r="13" spans="1:12" s="52" customFormat="1" ht="15" x14ac:dyDescent="0.25">
      <c r="A13" s="81" t="s">
        <v>91</v>
      </c>
      <c r="B13" s="81"/>
      <c r="C13" s="82"/>
      <c r="D13" s="83" t="s">
        <v>91</v>
      </c>
      <c r="E13" s="538"/>
      <c r="F13" s="539"/>
      <c r="G13" s="541" t="str">
        <f t="shared" si="0"/>
        <v/>
      </c>
      <c r="H13" s="384">
        <f t="shared" si="1"/>
        <v>0</v>
      </c>
      <c r="I13" s="315"/>
    </row>
    <row r="14" spans="1:12" s="52" customFormat="1" ht="15" x14ac:dyDescent="0.25">
      <c r="A14" s="81"/>
      <c r="B14" s="81"/>
      <c r="C14" s="82"/>
      <c r="D14" s="83" t="s">
        <v>91</v>
      </c>
      <c r="E14" s="538"/>
      <c r="F14" s="539"/>
      <c r="G14" s="541" t="str">
        <f t="shared" si="0"/>
        <v/>
      </c>
      <c r="H14" s="384">
        <f t="shared" si="1"/>
        <v>0</v>
      </c>
      <c r="I14" s="315"/>
    </row>
    <row r="15" spans="1:12" s="52" customFormat="1" ht="15" x14ac:dyDescent="0.25">
      <c r="A15" s="81"/>
      <c r="B15" s="81"/>
      <c r="C15" s="82"/>
      <c r="D15" s="83" t="s">
        <v>91</v>
      </c>
      <c r="E15" s="538"/>
      <c r="F15" s="539"/>
      <c r="G15" s="541" t="str">
        <f t="shared" si="0"/>
        <v/>
      </c>
      <c r="H15" s="384">
        <f t="shared" si="1"/>
        <v>0</v>
      </c>
      <c r="I15" s="315"/>
    </row>
    <row r="16" spans="1:12" s="52" customFormat="1" ht="15" x14ac:dyDescent="0.25">
      <c r="A16" s="81"/>
      <c r="B16" s="81"/>
      <c r="C16" s="82"/>
      <c r="D16" s="83" t="s">
        <v>91</v>
      </c>
      <c r="E16" s="538"/>
      <c r="F16" s="539"/>
      <c r="G16" s="541" t="str">
        <f t="shared" si="0"/>
        <v/>
      </c>
      <c r="H16" s="384">
        <f t="shared" si="1"/>
        <v>0</v>
      </c>
      <c r="I16" s="315"/>
    </row>
    <row r="17" spans="1:9" s="52" customFormat="1" ht="15" x14ac:dyDescent="0.25">
      <c r="A17" s="81"/>
      <c r="B17" s="81"/>
      <c r="C17" s="82"/>
      <c r="D17" s="83" t="s">
        <v>91</v>
      </c>
      <c r="E17" s="538"/>
      <c r="F17" s="539"/>
      <c r="G17" s="541" t="str">
        <f t="shared" si="0"/>
        <v/>
      </c>
      <c r="H17" s="384">
        <f t="shared" si="1"/>
        <v>0</v>
      </c>
      <c r="I17" s="315"/>
    </row>
    <row r="18" spans="1:9" s="52" customFormat="1" ht="15" x14ac:dyDescent="0.25">
      <c r="A18" s="81"/>
      <c r="B18" s="81"/>
      <c r="C18" s="82"/>
      <c r="D18" s="83" t="s">
        <v>91</v>
      </c>
      <c r="E18" s="538"/>
      <c r="F18" s="539"/>
      <c r="G18" s="541" t="str">
        <f t="shared" si="0"/>
        <v/>
      </c>
      <c r="H18" s="384">
        <f t="shared" si="1"/>
        <v>0</v>
      </c>
      <c r="I18" s="315"/>
    </row>
    <row r="19" spans="1:9" s="52" customFormat="1" ht="15" x14ac:dyDescent="0.25">
      <c r="A19" s="81"/>
      <c r="B19" s="81"/>
      <c r="C19" s="82"/>
      <c r="D19" s="83" t="s">
        <v>91</v>
      </c>
      <c r="E19" s="538"/>
      <c r="F19" s="539"/>
      <c r="G19" s="541" t="str">
        <f t="shared" si="0"/>
        <v/>
      </c>
      <c r="H19" s="384">
        <f t="shared" si="1"/>
        <v>0</v>
      </c>
      <c r="I19" s="315"/>
    </row>
    <row r="20" spans="1:9" s="52" customFormat="1" ht="15" x14ac:dyDescent="0.25">
      <c r="A20" s="81"/>
      <c r="B20" s="81"/>
      <c r="C20" s="82"/>
      <c r="D20" s="83" t="s">
        <v>91</v>
      </c>
      <c r="E20" s="538"/>
      <c r="F20" s="539"/>
      <c r="G20" s="541" t="str">
        <f t="shared" si="0"/>
        <v/>
      </c>
      <c r="H20" s="384">
        <f t="shared" si="1"/>
        <v>0</v>
      </c>
      <c r="I20" s="315"/>
    </row>
    <row r="21" spans="1:9" ht="15" customHeight="1" x14ac:dyDescent="0.25">
      <c r="A21" s="81"/>
      <c r="B21" s="81"/>
      <c r="C21" s="82"/>
      <c r="D21" s="83" t="s">
        <v>91</v>
      </c>
      <c r="E21" s="538"/>
      <c r="F21" s="539"/>
      <c r="G21" s="541" t="str">
        <f t="shared" si="0"/>
        <v/>
      </c>
      <c r="H21" s="384">
        <f t="shared" si="1"/>
        <v>0</v>
      </c>
      <c r="I21" s="315"/>
    </row>
    <row r="22" spans="1:9" ht="15" customHeight="1" x14ac:dyDescent="0.25">
      <c r="A22" s="81"/>
      <c r="B22" s="81"/>
      <c r="C22" s="82"/>
      <c r="D22" s="83" t="s">
        <v>91</v>
      </c>
      <c r="E22" s="538"/>
      <c r="F22" s="539"/>
      <c r="G22" s="541" t="str">
        <f t="shared" si="0"/>
        <v/>
      </c>
      <c r="H22" s="384">
        <f t="shared" si="1"/>
        <v>0</v>
      </c>
      <c r="I22" s="315"/>
    </row>
    <row r="23" spans="1:9" ht="15" customHeight="1" x14ac:dyDescent="0.25">
      <c r="A23" s="81"/>
      <c r="B23" s="81"/>
      <c r="C23" s="82"/>
      <c r="D23" s="83" t="s">
        <v>91</v>
      </c>
      <c r="E23" s="538"/>
      <c r="F23" s="539"/>
      <c r="G23" s="541" t="str">
        <f t="shared" si="0"/>
        <v/>
      </c>
      <c r="H23" s="384">
        <f t="shared" si="1"/>
        <v>0</v>
      </c>
      <c r="I23" s="315"/>
    </row>
    <row r="24" spans="1:9" ht="15" customHeight="1" x14ac:dyDescent="0.25">
      <c r="A24" s="81"/>
      <c r="B24" s="81"/>
      <c r="C24" s="82"/>
      <c r="D24" s="83" t="s">
        <v>91</v>
      </c>
      <c r="E24" s="538"/>
      <c r="F24" s="539"/>
      <c r="G24" s="541" t="str">
        <f t="shared" si="0"/>
        <v/>
      </c>
      <c r="H24" s="384">
        <f t="shared" si="1"/>
        <v>0</v>
      </c>
      <c r="I24" s="315"/>
    </row>
    <row r="25" spans="1:9" ht="15" customHeight="1" x14ac:dyDescent="0.25">
      <c r="A25" s="81"/>
      <c r="B25" s="81"/>
      <c r="C25" s="82"/>
      <c r="D25" s="83" t="s">
        <v>91</v>
      </c>
      <c r="E25" s="538"/>
      <c r="F25" s="539"/>
      <c r="G25" s="541" t="str">
        <f t="shared" si="0"/>
        <v/>
      </c>
      <c r="H25" s="384">
        <f t="shared" si="1"/>
        <v>0</v>
      </c>
      <c r="I25" s="315"/>
    </row>
    <row r="26" spans="1:9" ht="15" customHeight="1" x14ac:dyDescent="0.25">
      <c r="A26" s="81"/>
      <c r="B26" s="81"/>
      <c r="C26" s="82"/>
      <c r="D26" s="83" t="s">
        <v>91</v>
      </c>
      <c r="E26" s="538"/>
      <c r="F26" s="539"/>
      <c r="G26" s="541" t="str">
        <f t="shared" si="0"/>
        <v/>
      </c>
      <c r="H26" s="384">
        <f t="shared" si="1"/>
        <v>0</v>
      </c>
      <c r="I26" s="315"/>
    </row>
    <row r="27" spans="1:9" ht="15" customHeight="1" x14ac:dyDescent="0.25">
      <c r="A27" s="81"/>
      <c r="B27" s="81"/>
      <c r="C27" s="82"/>
      <c r="D27" s="83" t="s">
        <v>91</v>
      </c>
      <c r="E27" s="538"/>
      <c r="F27" s="539"/>
      <c r="G27" s="541" t="str">
        <f t="shared" si="0"/>
        <v/>
      </c>
      <c r="H27" s="384">
        <f t="shared" si="1"/>
        <v>0</v>
      </c>
      <c r="I27" s="315"/>
    </row>
    <row r="28" spans="1:9" ht="15" customHeight="1" x14ac:dyDescent="0.25">
      <c r="A28" s="81"/>
      <c r="B28" s="81"/>
      <c r="C28" s="82"/>
      <c r="D28" s="83" t="s">
        <v>91</v>
      </c>
      <c r="E28" s="538"/>
      <c r="F28" s="539"/>
      <c r="G28" s="541" t="str">
        <f t="shared" si="0"/>
        <v/>
      </c>
      <c r="H28" s="384">
        <f t="shared" si="1"/>
        <v>0</v>
      </c>
      <c r="I28" s="315"/>
    </row>
    <row r="29" spans="1:9" ht="15" customHeight="1" x14ac:dyDescent="0.25">
      <c r="A29" s="81"/>
      <c r="B29" s="81"/>
      <c r="C29" s="82"/>
      <c r="D29" s="83" t="s">
        <v>91</v>
      </c>
      <c r="E29" s="538"/>
      <c r="F29" s="539"/>
      <c r="G29" s="541" t="str">
        <f t="shared" si="0"/>
        <v/>
      </c>
      <c r="H29" s="384">
        <f t="shared" si="1"/>
        <v>0</v>
      </c>
      <c r="I29" s="315"/>
    </row>
    <row r="30" spans="1:9" ht="15" customHeight="1" x14ac:dyDescent="0.25">
      <c r="A30" s="81"/>
      <c r="B30" s="81"/>
      <c r="C30" s="82"/>
      <c r="D30" s="83" t="s">
        <v>91</v>
      </c>
      <c r="E30" s="538"/>
      <c r="F30" s="539"/>
      <c r="G30" s="541" t="str">
        <f t="shared" si="0"/>
        <v/>
      </c>
      <c r="H30" s="384">
        <f t="shared" si="1"/>
        <v>0</v>
      </c>
      <c r="I30" s="315"/>
    </row>
    <row r="31" spans="1:9" ht="15" customHeight="1" x14ac:dyDescent="0.25">
      <c r="A31" s="81"/>
      <c r="B31" s="81"/>
      <c r="C31" s="82"/>
      <c r="D31" s="83" t="s">
        <v>91</v>
      </c>
      <c r="E31" s="538"/>
      <c r="F31" s="539"/>
      <c r="G31" s="541" t="str">
        <f t="shared" si="0"/>
        <v/>
      </c>
      <c r="H31" s="384">
        <f t="shared" si="1"/>
        <v>0</v>
      </c>
      <c r="I31" s="315"/>
    </row>
    <row r="32" spans="1:9" ht="15" customHeight="1" x14ac:dyDescent="0.25">
      <c r="A32" s="81"/>
      <c r="B32" s="81"/>
      <c r="C32" s="82"/>
      <c r="D32" s="83" t="s">
        <v>91</v>
      </c>
      <c r="E32" s="538"/>
      <c r="F32" s="539"/>
      <c r="G32" s="541" t="str">
        <f t="shared" si="0"/>
        <v/>
      </c>
      <c r="H32" s="384">
        <f t="shared" si="1"/>
        <v>0</v>
      </c>
      <c r="I32" s="315"/>
    </row>
    <row r="33" spans="1:9" ht="15" customHeight="1" x14ac:dyDescent="0.25">
      <c r="A33" s="81"/>
      <c r="B33" s="81"/>
      <c r="C33" s="82"/>
      <c r="D33" s="83" t="s">
        <v>91</v>
      </c>
      <c r="E33" s="538"/>
      <c r="F33" s="539"/>
      <c r="G33" s="541" t="str">
        <f t="shared" si="0"/>
        <v/>
      </c>
      <c r="H33" s="384">
        <f t="shared" si="1"/>
        <v>0</v>
      </c>
      <c r="I33" s="315"/>
    </row>
    <row r="34" spans="1:9" ht="15" customHeight="1" x14ac:dyDescent="0.25">
      <c r="A34" s="81"/>
      <c r="B34" s="81"/>
      <c r="C34" s="82"/>
      <c r="D34" s="83" t="s">
        <v>91</v>
      </c>
      <c r="E34" s="538"/>
      <c r="F34" s="539"/>
      <c r="G34" s="541" t="str">
        <f t="shared" si="0"/>
        <v/>
      </c>
      <c r="H34" s="384">
        <f t="shared" si="1"/>
        <v>0</v>
      </c>
      <c r="I34" s="315"/>
    </row>
    <row r="35" spans="1:9" ht="15" customHeight="1" x14ac:dyDescent="0.25">
      <c r="A35" s="81"/>
      <c r="B35" s="81"/>
      <c r="C35" s="82"/>
      <c r="D35" s="83" t="s">
        <v>91</v>
      </c>
      <c r="E35" s="538"/>
      <c r="F35" s="539"/>
      <c r="G35" s="541" t="str">
        <f t="shared" si="0"/>
        <v/>
      </c>
      <c r="H35" s="384">
        <f t="shared" si="1"/>
        <v>0</v>
      </c>
      <c r="I35" s="315"/>
    </row>
    <row r="36" spans="1:9" ht="15" customHeight="1" x14ac:dyDescent="0.25">
      <c r="A36" s="81"/>
      <c r="B36" s="81"/>
      <c r="C36" s="82"/>
      <c r="D36" s="83" t="s">
        <v>91</v>
      </c>
      <c r="E36" s="538"/>
      <c r="F36" s="539"/>
      <c r="G36" s="541" t="str">
        <f t="shared" si="0"/>
        <v/>
      </c>
      <c r="H36" s="384">
        <f t="shared" si="1"/>
        <v>0</v>
      </c>
      <c r="I36" s="315"/>
    </row>
    <row r="37" spans="1:9" ht="15" customHeight="1" x14ac:dyDescent="0.25">
      <c r="A37" s="81"/>
      <c r="B37" s="81"/>
      <c r="C37" s="82"/>
      <c r="D37" s="83" t="s">
        <v>91</v>
      </c>
      <c r="E37" s="538"/>
      <c r="F37" s="539"/>
      <c r="G37" s="541" t="str">
        <f t="shared" si="0"/>
        <v/>
      </c>
      <c r="H37" s="384">
        <f t="shared" si="1"/>
        <v>0</v>
      </c>
      <c r="I37" s="315"/>
    </row>
    <row r="38" spans="1:9" s="18" customFormat="1" ht="15" x14ac:dyDescent="0.25">
      <c r="A38" s="81"/>
      <c r="B38" s="81"/>
      <c r="C38" s="82"/>
      <c r="D38" s="83" t="s">
        <v>91</v>
      </c>
      <c r="E38" s="538"/>
      <c r="F38" s="539"/>
      <c r="G38" s="541" t="str">
        <f t="shared" si="0"/>
        <v/>
      </c>
      <c r="H38" s="384">
        <f t="shared" si="1"/>
        <v>0</v>
      </c>
      <c r="I38" s="315"/>
    </row>
    <row r="39" spans="1:9" s="18" customFormat="1" ht="15" x14ac:dyDescent="0.25">
      <c r="A39" s="81"/>
      <c r="B39" s="81"/>
      <c r="C39" s="82"/>
      <c r="D39" s="83" t="s">
        <v>91</v>
      </c>
      <c r="E39" s="538"/>
      <c r="F39" s="539"/>
      <c r="G39" s="541" t="str">
        <f t="shared" si="0"/>
        <v/>
      </c>
      <c r="H39" s="384">
        <f t="shared" si="1"/>
        <v>0</v>
      </c>
      <c r="I39" s="315"/>
    </row>
    <row r="40" spans="1:9" s="18" customFormat="1" ht="15" x14ac:dyDescent="0.25">
      <c r="A40" s="81"/>
      <c r="B40" s="81"/>
      <c r="C40" s="82"/>
      <c r="D40" s="83" t="s">
        <v>91</v>
      </c>
      <c r="E40" s="538"/>
      <c r="F40" s="539"/>
      <c r="G40" s="541" t="str">
        <f t="shared" si="0"/>
        <v/>
      </c>
      <c r="H40" s="384">
        <f t="shared" si="1"/>
        <v>0</v>
      </c>
      <c r="I40" s="315"/>
    </row>
    <row r="41" spans="1:9" s="18" customFormat="1" ht="15" x14ac:dyDescent="0.25">
      <c r="A41" s="81"/>
      <c r="B41" s="81"/>
      <c r="C41" s="82"/>
      <c r="D41" s="83" t="s">
        <v>91</v>
      </c>
      <c r="E41" s="538"/>
      <c r="F41" s="539"/>
      <c r="G41" s="541" t="str">
        <f t="shared" si="0"/>
        <v/>
      </c>
      <c r="H41" s="384">
        <f t="shared" si="1"/>
        <v>0</v>
      </c>
      <c r="I41" s="315"/>
    </row>
    <row r="42" spans="1:9" s="18" customFormat="1" ht="15" x14ac:dyDescent="0.25">
      <c r="A42" s="81"/>
      <c r="B42" s="81"/>
      <c r="C42" s="82"/>
      <c r="D42" s="83" t="s">
        <v>91</v>
      </c>
      <c r="E42" s="538"/>
      <c r="F42" s="539"/>
      <c r="G42" s="541" t="str">
        <f t="shared" si="0"/>
        <v/>
      </c>
      <c r="H42" s="384">
        <f t="shared" si="1"/>
        <v>0</v>
      </c>
      <c r="I42" s="315"/>
    </row>
    <row r="43" spans="1:9" s="18" customFormat="1" ht="15" x14ac:dyDescent="0.25">
      <c r="A43" s="81"/>
      <c r="B43" s="81"/>
      <c r="C43" s="82"/>
      <c r="D43" s="83" t="s">
        <v>91</v>
      </c>
      <c r="E43" s="538"/>
      <c r="F43" s="539"/>
      <c r="G43" s="541" t="str">
        <f t="shared" si="0"/>
        <v/>
      </c>
      <c r="H43" s="384">
        <f t="shared" si="1"/>
        <v>0</v>
      </c>
      <c r="I43" s="315"/>
    </row>
    <row r="44" spans="1:9" s="18" customFormat="1" ht="15" x14ac:dyDescent="0.25">
      <c r="A44" s="81"/>
      <c r="B44" s="81"/>
      <c r="C44" s="82"/>
      <c r="D44" s="83" t="s">
        <v>91</v>
      </c>
      <c r="E44" s="538"/>
      <c r="F44" s="539"/>
      <c r="G44" s="541" t="str">
        <f t="shared" si="0"/>
        <v/>
      </c>
      <c r="H44" s="384">
        <f t="shared" si="1"/>
        <v>0</v>
      </c>
      <c r="I44" s="315"/>
    </row>
    <row r="45" spans="1:9" s="18" customFormat="1" ht="15" x14ac:dyDescent="0.25">
      <c r="A45" s="81"/>
      <c r="B45" s="81"/>
      <c r="C45" s="82"/>
      <c r="D45" s="83" t="s">
        <v>91</v>
      </c>
      <c r="E45" s="538"/>
      <c r="F45" s="539"/>
      <c r="G45" s="541" t="str">
        <f t="shared" si="0"/>
        <v/>
      </c>
      <c r="H45" s="384">
        <f t="shared" si="1"/>
        <v>0</v>
      </c>
      <c r="I45" s="315"/>
    </row>
    <row r="46" spans="1:9" s="18" customFormat="1" ht="15" x14ac:dyDescent="0.25">
      <c r="A46" s="81"/>
      <c r="B46" s="81"/>
      <c r="C46" s="82"/>
      <c r="D46" s="83" t="s">
        <v>91</v>
      </c>
      <c r="E46" s="538"/>
      <c r="F46" s="539"/>
      <c r="G46" s="541" t="str">
        <f t="shared" si="0"/>
        <v/>
      </c>
      <c r="H46" s="384">
        <f t="shared" si="1"/>
        <v>0</v>
      </c>
      <c r="I46" s="315"/>
    </row>
    <row r="47" spans="1:9" s="18" customFormat="1" ht="15" x14ac:dyDescent="0.25">
      <c r="A47" s="81"/>
      <c r="B47" s="81"/>
      <c r="C47" s="82"/>
      <c r="D47" s="83" t="s">
        <v>91</v>
      </c>
      <c r="E47" s="538"/>
      <c r="F47" s="539"/>
      <c r="G47" s="541" t="str">
        <f t="shared" si="0"/>
        <v/>
      </c>
      <c r="H47" s="384">
        <f t="shared" si="1"/>
        <v>0</v>
      </c>
      <c r="I47" s="315"/>
    </row>
    <row r="48" spans="1:9" s="18" customFormat="1" ht="15" x14ac:dyDescent="0.25">
      <c r="A48" s="81"/>
      <c r="B48" s="81"/>
      <c r="C48" s="82"/>
      <c r="D48" s="83" t="s">
        <v>91</v>
      </c>
      <c r="E48" s="538"/>
      <c r="F48" s="539"/>
      <c r="G48" s="541" t="str">
        <f t="shared" si="0"/>
        <v/>
      </c>
      <c r="H48" s="384">
        <f t="shared" si="1"/>
        <v>0</v>
      </c>
      <c r="I48" s="315"/>
    </row>
    <row r="49" spans="1:9" s="18" customFormat="1" ht="15" x14ac:dyDescent="0.25">
      <c r="A49" s="81"/>
      <c r="B49" s="81"/>
      <c r="C49" s="82"/>
      <c r="D49" s="83" t="s">
        <v>91</v>
      </c>
      <c r="E49" s="538"/>
      <c r="F49" s="539"/>
      <c r="G49" s="541" t="str">
        <f t="shared" si="0"/>
        <v/>
      </c>
      <c r="H49" s="384">
        <f t="shared" si="1"/>
        <v>0</v>
      </c>
      <c r="I49" s="315"/>
    </row>
    <row r="50" spans="1:9" s="18" customFormat="1" ht="15" x14ac:dyDescent="0.25">
      <c r="A50" s="81"/>
      <c r="B50" s="81"/>
      <c r="C50" s="82"/>
      <c r="D50" s="83" t="s">
        <v>91</v>
      </c>
      <c r="E50" s="538"/>
      <c r="F50" s="539"/>
      <c r="G50" s="541" t="str">
        <f t="shared" si="0"/>
        <v/>
      </c>
      <c r="H50" s="384">
        <f t="shared" si="1"/>
        <v>0</v>
      </c>
      <c r="I50" s="315"/>
    </row>
    <row r="51" spans="1:9" s="18" customFormat="1" ht="15" x14ac:dyDescent="0.25">
      <c r="A51" s="81"/>
      <c r="B51" s="81"/>
      <c r="C51" s="82"/>
      <c r="D51" s="83" t="s">
        <v>91</v>
      </c>
      <c r="E51" s="538"/>
      <c r="F51" s="539"/>
      <c r="G51" s="541" t="str">
        <f t="shared" si="0"/>
        <v/>
      </c>
      <c r="H51" s="384">
        <f t="shared" si="1"/>
        <v>0</v>
      </c>
      <c r="I51" s="315"/>
    </row>
    <row r="52" spans="1:9" s="18" customFormat="1" ht="15" x14ac:dyDescent="0.25">
      <c r="A52" s="81"/>
      <c r="B52" s="81"/>
      <c r="C52" s="82"/>
      <c r="D52" s="83" t="s">
        <v>91</v>
      </c>
      <c r="E52" s="538"/>
      <c r="F52" s="539"/>
      <c r="G52" s="541" t="str">
        <f t="shared" si="0"/>
        <v/>
      </c>
      <c r="H52" s="384">
        <f t="shared" si="1"/>
        <v>0</v>
      </c>
      <c r="I52" s="315"/>
    </row>
    <row r="53" spans="1:9" s="18" customFormat="1" ht="15" x14ac:dyDescent="0.25">
      <c r="A53" s="81"/>
      <c r="B53" s="81"/>
      <c r="C53" s="82"/>
      <c r="D53" s="83" t="s">
        <v>91</v>
      </c>
      <c r="E53" s="538"/>
      <c r="F53" s="539"/>
      <c r="G53" s="541" t="str">
        <f t="shared" si="0"/>
        <v/>
      </c>
      <c r="H53" s="384">
        <f t="shared" si="1"/>
        <v>0</v>
      </c>
      <c r="I53" s="315"/>
    </row>
    <row r="54" spans="1:9" s="18" customFormat="1" ht="15" x14ac:dyDescent="0.25">
      <c r="A54" s="81"/>
      <c r="B54" s="81"/>
      <c r="C54" s="82"/>
      <c r="D54" s="83" t="s">
        <v>91</v>
      </c>
      <c r="E54" s="538"/>
      <c r="F54" s="539"/>
      <c r="G54" s="541" t="str">
        <f t="shared" si="0"/>
        <v/>
      </c>
      <c r="H54" s="384">
        <f t="shared" si="1"/>
        <v>0</v>
      </c>
      <c r="I54" s="315"/>
    </row>
    <row r="55" spans="1:9" s="18" customFormat="1" ht="15" x14ac:dyDescent="0.25">
      <c r="A55" s="81"/>
      <c r="B55" s="81"/>
      <c r="C55" s="82"/>
      <c r="D55" s="83" t="s">
        <v>91</v>
      </c>
      <c r="E55" s="538"/>
      <c r="F55" s="539"/>
      <c r="G55" s="541" t="str">
        <f t="shared" si="0"/>
        <v/>
      </c>
      <c r="H55" s="384">
        <f t="shared" si="1"/>
        <v>0</v>
      </c>
      <c r="I55" s="315"/>
    </row>
    <row r="56" spans="1:9" s="18" customFormat="1" ht="15" x14ac:dyDescent="0.25">
      <c r="A56" s="81"/>
      <c r="B56" s="81"/>
      <c r="C56" s="82"/>
      <c r="D56" s="83"/>
      <c r="E56" s="538"/>
      <c r="F56" s="539"/>
      <c r="G56" s="541" t="str">
        <f t="shared" si="0"/>
        <v/>
      </c>
      <c r="H56" s="384">
        <f t="shared" si="1"/>
        <v>0</v>
      </c>
      <c r="I56" s="315"/>
    </row>
    <row r="57" spans="1:9" s="18" customFormat="1" ht="15" x14ac:dyDescent="0.25">
      <c r="A57" s="136"/>
      <c r="B57" s="136"/>
      <c r="C57" s="138"/>
      <c r="D57" s="139" t="s">
        <v>91</v>
      </c>
      <c r="E57" s="538"/>
      <c r="F57" s="539"/>
      <c r="G57" s="541" t="str">
        <f t="shared" si="0"/>
        <v/>
      </c>
      <c r="H57" s="384">
        <f t="shared" si="1"/>
        <v>0</v>
      </c>
      <c r="I57" s="315"/>
    </row>
    <row r="58" spans="1:9" s="18" customFormat="1" ht="15" x14ac:dyDescent="0.2">
      <c r="A58" s="72" t="s">
        <v>88</v>
      </c>
      <c r="B58" s="73"/>
      <c r="C58" s="73"/>
      <c r="D58" s="73"/>
      <c r="E58" s="73"/>
      <c r="F58" s="78"/>
      <c r="G58" s="73"/>
      <c r="H58" s="73"/>
      <c r="I58" s="141"/>
    </row>
    <row r="59" spans="1:9" s="18" customFormat="1" ht="15" x14ac:dyDescent="0.2">
      <c r="A59" s="72" t="s">
        <v>89</v>
      </c>
      <c r="B59" s="73"/>
      <c r="C59" s="73"/>
      <c r="D59" s="73"/>
      <c r="E59" s="73"/>
      <c r="F59" s="78"/>
      <c r="G59" s="73"/>
      <c r="H59" s="73"/>
      <c r="I59" s="141"/>
    </row>
    <row r="60" spans="1:9" s="18" customFormat="1" ht="15" x14ac:dyDescent="0.2">
      <c r="A60" s="72" t="s">
        <v>328</v>
      </c>
      <c r="B60" s="73"/>
      <c r="C60" s="73"/>
      <c r="D60" s="73"/>
      <c r="E60" s="73"/>
      <c r="F60" s="78"/>
      <c r="G60" s="73"/>
      <c r="H60" s="73"/>
      <c r="I60" s="141"/>
    </row>
    <row r="61" spans="1:9" s="18" customFormat="1" x14ac:dyDescent="0.2">
      <c r="A61" s="84" t="s">
        <v>90</v>
      </c>
      <c r="B61" s="71"/>
      <c r="C61" s="71"/>
      <c r="D61" s="71"/>
      <c r="E61" s="71"/>
      <c r="F61" s="71"/>
      <c r="G61" s="71"/>
      <c r="H61" s="71"/>
      <c r="I61" s="141"/>
    </row>
    <row r="62" spans="1:9" s="18" customFormat="1" ht="15" x14ac:dyDescent="0.2">
      <c r="A62" s="72"/>
      <c r="B62" s="73"/>
      <c r="C62" s="73"/>
      <c r="D62" s="73"/>
      <c r="E62" s="73"/>
      <c r="F62" s="78"/>
      <c r="G62" s="73"/>
      <c r="H62" s="73"/>
      <c r="I62" s="141"/>
    </row>
    <row r="63" spans="1:9" s="18" customFormat="1" ht="15" x14ac:dyDescent="0.2">
      <c r="A63" s="73"/>
      <c r="B63" s="78"/>
      <c r="C63" s="73"/>
      <c r="D63" s="73"/>
      <c r="E63" s="141"/>
    </row>
    <row r="64" spans="1:9" s="18" customFormat="1" ht="15" x14ac:dyDescent="0.2">
      <c r="A64" s="73"/>
      <c r="B64" s="78"/>
      <c r="C64" s="73"/>
      <c r="D64" s="73"/>
      <c r="E64" s="141"/>
    </row>
    <row r="65" spans="1:9" s="18" customFormat="1" ht="15" x14ac:dyDescent="0.2">
      <c r="A65" s="73"/>
      <c r="B65" s="78"/>
      <c r="C65" s="73"/>
      <c r="D65" s="73"/>
      <c r="E65" s="141"/>
    </row>
    <row r="66" spans="1:9" s="18" customFormat="1" ht="15" x14ac:dyDescent="0.2">
      <c r="A66" s="73"/>
      <c r="B66" s="78"/>
      <c r="C66" s="73"/>
      <c r="D66" s="73"/>
      <c r="E66" s="141"/>
    </row>
    <row r="67" spans="1:9" s="18" customFormat="1" ht="15" x14ac:dyDescent="0.2">
      <c r="A67" s="73"/>
      <c r="B67" s="78"/>
      <c r="C67" s="73"/>
      <c r="D67" s="73"/>
      <c r="E67" s="141"/>
    </row>
    <row r="68" spans="1:9" s="18" customFormat="1" ht="15" x14ac:dyDescent="0.2">
      <c r="A68" s="73"/>
      <c r="B68" s="78"/>
      <c r="C68" s="73"/>
      <c r="D68" s="73"/>
      <c r="E68" s="141"/>
    </row>
    <row r="69" spans="1:9" s="18" customFormat="1" ht="15" x14ac:dyDescent="0.2">
      <c r="A69" s="73"/>
      <c r="B69" s="78"/>
      <c r="C69" s="73"/>
      <c r="D69" s="73"/>
      <c r="E69" s="141"/>
    </row>
    <row r="70" spans="1:9" s="18" customFormat="1" ht="15" x14ac:dyDescent="0.2">
      <c r="A70" s="73"/>
      <c r="B70" s="78"/>
      <c r="C70" s="73"/>
      <c r="D70" s="73"/>
      <c r="E70" s="141"/>
    </row>
    <row r="71" spans="1:9" s="18" customFormat="1" ht="15" x14ac:dyDescent="0.2">
      <c r="A71" s="73"/>
      <c r="B71" s="78"/>
      <c r="C71" s="73"/>
      <c r="D71" s="73"/>
      <c r="E71" s="141"/>
    </row>
    <row r="72" spans="1:9" s="18" customFormat="1" ht="15" x14ac:dyDescent="0.2">
      <c r="A72" s="73"/>
      <c r="B72" s="78"/>
      <c r="C72" s="73"/>
      <c r="D72" s="73"/>
      <c r="E72" s="141"/>
    </row>
    <row r="73" spans="1:9" s="18" customFormat="1" ht="15" x14ac:dyDescent="0.2">
      <c r="A73" s="73"/>
      <c r="B73" s="78"/>
      <c r="C73" s="73"/>
      <c r="D73" s="73"/>
      <c r="E73" s="141"/>
    </row>
    <row r="74" spans="1:9" s="18" customFormat="1" ht="15" x14ac:dyDescent="0.2">
      <c r="A74" s="73"/>
      <c r="B74" s="78"/>
      <c r="C74" s="73"/>
      <c r="D74" s="73"/>
      <c r="E74" s="141"/>
    </row>
    <row r="75" spans="1:9" s="18" customFormat="1" ht="15" x14ac:dyDescent="0.2">
      <c r="A75" s="73"/>
      <c r="B75" s="78"/>
      <c r="C75" s="73"/>
      <c r="D75" s="73"/>
      <c r="E75" s="141"/>
    </row>
    <row r="76" spans="1:9" s="18" customFormat="1" ht="15" x14ac:dyDescent="0.2">
      <c r="A76" s="73"/>
      <c r="B76" s="78"/>
      <c r="C76" s="73"/>
      <c r="D76" s="73"/>
      <c r="E76" s="141"/>
    </row>
    <row r="77" spans="1:9" s="18" customFormat="1" x14ac:dyDescent="0.2">
      <c r="A77" s="19"/>
      <c r="I77" s="141"/>
    </row>
    <row r="78" spans="1:9" s="18" customFormat="1" x14ac:dyDescent="0.2">
      <c r="A78" s="19"/>
      <c r="I78" s="141"/>
    </row>
    <row r="79" spans="1:9" s="18" customFormat="1" x14ac:dyDescent="0.2">
      <c r="A79" s="19"/>
      <c r="I79" s="141"/>
    </row>
    <row r="80" spans="1:9" s="18" customFormat="1" x14ac:dyDescent="0.2">
      <c r="A80" s="19"/>
      <c r="I80" s="141"/>
    </row>
    <row r="81" spans="1:9" s="18" customFormat="1" x14ac:dyDescent="0.2">
      <c r="A81" s="19"/>
      <c r="I81" s="141"/>
    </row>
    <row r="82" spans="1:9" s="18" customFormat="1" x14ac:dyDescent="0.2">
      <c r="A82" s="19"/>
      <c r="I82" s="141"/>
    </row>
    <row r="83" spans="1:9" s="18" customFormat="1" x14ac:dyDescent="0.2">
      <c r="A83" s="19"/>
      <c r="I83" s="141"/>
    </row>
    <row r="84" spans="1:9" s="18" customFormat="1" x14ac:dyDescent="0.2">
      <c r="A84" s="19"/>
      <c r="I84" s="141"/>
    </row>
    <row r="85" spans="1:9" s="18" customFormat="1" x14ac:dyDescent="0.2">
      <c r="A85" s="19"/>
      <c r="I85" s="141"/>
    </row>
    <row r="86" spans="1:9" s="18" customFormat="1" x14ac:dyDescent="0.2">
      <c r="A86" s="19"/>
      <c r="I86" s="141"/>
    </row>
    <row r="87" spans="1:9" s="18" customFormat="1" x14ac:dyDescent="0.2">
      <c r="A87" s="19"/>
      <c r="I87" s="141"/>
    </row>
    <row r="88" spans="1:9" s="18" customFormat="1" x14ac:dyDescent="0.2">
      <c r="A88" s="19"/>
      <c r="I88" s="141"/>
    </row>
    <row r="89" spans="1:9" s="18" customFormat="1" x14ac:dyDescent="0.2">
      <c r="A89" s="19"/>
      <c r="I89" s="141"/>
    </row>
    <row r="90" spans="1:9" s="18" customFormat="1" x14ac:dyDescent="0.2">
      <c r="A90" s="19"/>
      <c r="I90" s="141"/>
    </row>
    <row r="91" spans="1:9" s="18" customFormat="1" x14ac:dyDescent="0.2">
      <c r="A91" s="19"/>
      <c r="I91" s="141"/>
    </row>
    <row r="92" spans="1:9" s="18" customFormat="1" x14ac:dyDescent="0.2">
      <c r="A92" s="19"/>
      <c r="I92" s="141"/>
    </row>
    <row r="93" spans="1:9" s="18" customFormat="1" x14ac:dyDescent="0.2">
      <c r="A93" s="19"/>
      <c r="I93" s="141"/>
    </row>
    <row r="94" spans="1:9" s="18" customFormat="1" x14ac:dyDescent="0.2">
      <c r="A94" s="19"/>
      <c r="I94" s="141"/>
    </row>
    <row r="95" spans="1:9" s="18" customFormat="1" x14ac:dyDescent="0.2">
      <c r="A95" s="19"/>
      <c r="I95" s="141"/>
    </row>
    <row r="96" spans="1:9" s="18" customFormat="1" x14ac:dyDescent="0.2">
      <c r="A96" s="19"/>
      <c r="I96" s="141"/>
    </row>
    <row r="97" spans="1:9" s="18" customFormat="1" x14ac:dyDescent="0.2">
      <c r="A97" s="19"/>
      <c r="I97" s="141"/>
    </row>
    <row r="98" spans="1:9" s="18" customFormat="1" x14ac:dyDescent="0.2">
      <c r="A98" s="19"/>
      <c r="I98" s="141"/>
    </row>
    <row r="99" spans="1:9" s="18" customFormat="1" x14ac:dyDescent="0.2">
      <c r="A99" s="19"/>
      <c r="I99" s="141"/>
    </row>
    <row r="100" spans="1:9" s="18" customFormat="1" x14ac:dyDescent="0.2">
      <c r="A100" s="19"/>
      <c r="I100" s="141"/>
    </row>
    <row r="101" spans="1:9" s="18" customFormat="1" x14ac:dyDescent="0.2">
      <c r="A101" s="19"/>
      <c r="I101" s="141"/>
    </row>
    <row r="102" spans="1:9" s="18" customFormat="1" x14ac:dyDescent="0.2">
      <c r="A102" s="19"/>
      <c r="I102" s="141"/>
    </row>
    <row r="103" spans="1:9" x14ac:dyDescent="0.2">
      <c r="A103" s="19"/>
      <c r="B103" s="18"/>
      <c r="C103" s="18"/>
      <c r="D103" s="18"/>
      <c r="E103" s="18"/>
      <c r="F103" s="18"/>
      <c r="G103" s="18"/>
      <c r="H103" s="18"/>
      <c r="I103" s="141"/>
    </row>
  </sheetData>
  <sheetProtection sheet="1" objects="1" scenarios="1"/>
  <mergeCells count="2">
    <mergeCell ref="A1:H1"/>
    <mergeCell ref="A2:H2"/>
  </mergeCells>
  <dataValidations count="1">
    <dataValidation type="list" allowBlank="1" showInputMessage="1" showErrorMessage="1" sqref="I7:I57">
      <formula1>$J$8:$L$8</formula1>
    </dataValidation>
  </dataValidations>
  <pageMargins left="0.70866141732283505" right="0.70866141732283505" top="0.5" bottom="0.5" header="0.25" footer="0.25"/>
  <pageSetup paperSize="5" scale="74" fitToHeight="0" orientation="landscape" r:id="rId1"/>
  <headerFooter>
    <oddHeader>&amp;CDLEP
RECIPIENT CLAIM SUMMARY and/or ADVANCE CLAIM FORM</oddHeader>
    <oddFooter>&amp;C4. Labour and Salaries - Direct&amp;RPage &amp;P of &amp;N</oddFooter>
  </headerFooter>
  <ignoredErrors>
    <ignoredError sqref="G7:H7 E7 G8 G9:G57 H8:H57" calculatedColumn="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88"/>
  <sheetViews>
    <sheetView showGridLines="0" showZeros="0" showRuler="0" zoomScale="80" zoomScaleNormal="80" zoomScalePageLayoutView="80" workbookViewId="0">
      <selection activeCell="A8" sqref="A8"/>
    </sheetView>
  </sheetViews>
  <sheetFormatPr defaultRowHeight="12.75" x14ac:dyDescent="0.2"/>
  <cols>
    <col min="1" max="1" width="30.7109375" style="11" customWidth="1"/>
    <col min="2" max="3" width="30.7109375" customWidth="1"/>
    <col min="4" max="9" width="20.7109375" customWidth="1"/>
    <col min="10" max="12" width="0" hidden="1" customWidth="1"/>
  </cols>
  <sheetData>
    <row r="1" spans="1:12" ht="45" customHeight="1" x14ac:dyDescent="0.2">
      <c r="A1" s="592" t="str">
        <f>'1. Recipient Information'!B6</f>
        <v xml:space="preserve"> </v>
      </c>
      <c r="B1" s="592"/>
      <c r="C1" s="592"/>
      <c r="D1" s="592"/>
      <c r="E1" s="592"/>
      <c r="F1" s="592"/>
      <c r="G1" s="592"/>
      <c r="H1" s="592"/>
      <c r="I1" s="592"/>
    </row>
    <row r="2" spans="1:12" ht="20.100000000000001" customHeight="1" x14ac:dyDescent="0.35">
      <c r="A2" s="726" t="s">
        <v>273</v>
      </c>
      <c r="B2" s="726"/>
      <c r="C2" s="726"/>
      <c r="D2" s="726"/>
      <c r="E2" s="726"/>
      <c r="F2" s="726"/>
      <c r="G2" s="726"/>
      <c r="H2" s="726"/>
      <c r="I2" s="726"/>
    </row>
    <row r="3" spans="1:12" ht="15.75" x14ac:dyDescent="0.25">
      <c r="A3" s="130" t="s">
        <v>21</v>
      </c>
      <c r="B3" s="23" t="str">
        <f>'3. Summary of Request'!B4</f>
        <v xml:space="preserve"> to  </v>
      </c>
      <c r="C3" s="24"/>
      <c r="D3" s="24"/>
      <c r="E3" s="24"/>
      <c r="F3" s="24"/>
      <c r="G3" s="21"/>
      <c r="H3" s="21"/>
      <c r="I3" s="21"/>
    </row>
    <row r="4" spans="1:12" ht="15.75" x14ac:dyDescent="0.25">
      <c r="A4" s="130" t="s">
        <v>8</v>
      </c>
      <c r="B4" s="342" t="str">
        <f>'1. Recipient Information'!B7</f>
        <v xml:space="preserve"> </v>
      </c>
      <c r="C4" s="25"/>
      <c r="D4" s="26"/>
      <c r="E4" s="27"/>
      <c r="F4" s="27"/>
      <c r="G4" s="542"/>
      <c r="H4" s="542" t="s">
        <v>101</v>
      </c>
      <c r="I4" s="542" t="s">
        <v>102</v>
      </c>
    </row>
    <row r="5" spans="1:12" ht="15" customHeight="1" x14ac:dyDescent="0.25">
      <c r="A5" s="75"/>
      <c r="B5" s="75"/>
      <c r="C5" s="76"/>
      <c r="D5" s="455"/>
      <c r="E5" s="455"/>
      <c r="F5" s="35"/>
      <c r="G5" s="77" t="s">
        <v>4</v>
      </c>
      <c r="H5" s="146">
        <f>SUM(H8:H57)</f>
        <v>0</v>
      </c>
      <c r="I5" s="142" t="s">
        <v>235</v>
      </c>
    </row>
    <row r="6" spans="1:12" ht="45" customHeight="1" x14ac:dyDescent="0.2">
      <c r="A6" s="461" t="s">
        <v>3</v>
      </c>
      <c r="B6" s="97" t="s">
        <v>5</v>
      </c>
      <c r="C6" s="97" t="s">
        <v>33</v>
      </c>
      <c r="D6" s="80" t="s">
        <v>34</v>
      </c>
      <c r="E6" s="97" t="s">
        <v>35</v>
      </c>
      <c r="F6" s="97" t="s">
        <v>326</v>
      </c>
      <c r="G6" s="97" t="s">
        <v>327</v>
      </c>
      <c r="H6" s="97" t="s">
        <v>4</v>
      </c>
      <c r="I6" s="142" t="s">
        <v>100</v>
      </c>
    </row>
    <row r="7" spans="1:12" s="52" customFormat="1" ht="15" thickBot="1" x14ac:dyDescent="0.25">
      <c r="A7" s="379" t="s">
        <v>234</v>
      </c>
      <c r="B7" s="379" t="s">
        <v>219</v>
      </c>
      <c r="C7" s="385" t="s">
        <v>230</v>
      </c>
      <c r="D7" s="390">
        <v>37.5</v>
      </c>
      <c r="E7" s="386">
        <v>879.38</v>
      </c>
      <c r="F7" s="400">
        <v>78.53</v>
      </c>
      <c r="G7" s="540">
        <v>8.7499999999999994E-2</v>
      </c>
      <c r="H7" s="387">
        <v>957.91</v>
      </c>
      <c r="I7" s="388"/>
    </row>
    <row r="8" spans="1:12" s="52" customFormat="1" ht="15" x14ac:dyDescent="0.25">
      <c r="A8" s="374"/>
      <c r="B8" s="374"/>
      <c r="C8" s="383"/>
      <c r="D8" s="391"/>
      <c r="E8" s="538"/>
      <c r="F8" s="539"/>
      <c r="G8" s="541" t="str">
        <f>IFERROR(F8/E8,"")</f>
        <v/>
      </c>
      <c r="H8" s="384">
        <f>IFERROR(SUM(E8,F8),0)</f>
        <v>0</v>
      </c>
      <c r="I8" s="315"/>
      <c r="K8" s="52" t="s">
        <v>102</v>
      </c>
      <c r="L8" s="52" t="s">
        <v>101</v>
      </c>
    </row>
    <row r="9" spans="1:12" s="52" customFormat="1" ht="15" x14ac:dyDescent="0.25">
      <c r="A9" s="374"/>
      <c r="B9" s="374"/>
      <c r="C9" s="383"/>
      <c r="D9" s="391"/>
      <c r="E9" s="538"/>
      <c r="F9" s="539"/>
      <c r="G9" s="541" t="str">
        <f t="shared" ref="G9:G57" si="0">IFERROR(F9/E9,"")</f>
        <v/>
      </c>
      <c r="H9" s="384">
        <f t="shared" ref="H9:H57" si="1">IFERROR(SUM(E9,F9),0)</f>
        <v>0</v>
      </c>
      <c r="I9" s="315"/>
    </row>
    <row r="10" spans="1:12" s="52" customFormat="1" ht="15" x14ac:dyDescent="0.25">
      <c r="A10" s="374"/>
      <c r="B10" s="374"/>
      <c r="C10" s="383"/>
      <c r="D10" s="391"/>
      <c r="E10" s="538"/>
      <c r="F10" s="539"/>
      <c r="G10" s="541" t="str">
        <f t="shared" si="0"/>
        <v/>
      </c>
      <c r="H10" s="384">
        <f t="shared" si="1"/>
        <v>0</v>
      </c>
      <c r="I10" s="315"/>
    </row>
    <row r="11" spans="1:12" s="52" customFormat="1" ht="15" x14ac:dyDescent="0.25">
      <c r="A11" s="374"/>
      <c r="B11" s="374"/>
      <c r="C11" s="383"/>
      <c r="D11" s="391"/>
      <c r="E11" s="538"/>
      <c r="F11" s="539"/>
      <c r="G11" s="541" t="str">
        <f t="shared" si="0"/>
        <v/>
      </c>
      <c r="H11" s="384">
        <f t="shared" si="1"/>
        <v>0</v>
      </c>
      <c r="I11" s="315"/>
    </row>
    <row r="12" spans="1:12" s="52" customFormat="1" ht="15" x14ac:dyDescent="0.25">
      <c r="A12" s="374"/>
      <c r="B12" s="374"/>
      <c r="C12" s="383"/>
      <c r="D12" s="391"/>
      <c r="E12" s="538"/>
      <c r="F12" s="539"/>
      <c r="G12" s="541" t="str">
        <f t="shared" si="0"/>
        <v/>
      </c>
      <c r="H12" s="384">
        <f t="shared" si="1"/>
        <v>0</v>
      </c>
      <c r="I12" s="315"/>
    </row>
    <row r="13" spans="1:12" s="52" customFormat="1" ht="15" x14ac:dyDescent="0.25">
      <c r="A13" s="374"/>
      <c r="B13" s="374"/>
      <c r="C13" s="383"/>
      <c r="D13" s="391"/>
      <c r="E13" s="538"/>
      <c r="F13" s="539"/>
      <c r="G13" s="541" t="str">
        <f t="shared" si="0"/>
        <v/>
      </c>
      <c r="H13" s="384">
        <f t="shared" si="1"/>
        <v>0</v>
      </c>
      <c r="I13" s="315"/>
    </row>
    <row r="14" spans="1:12" s="52" customFormat="1" ht="15" x14ac:dyDescent="0.25">
      <c r="A14" s="374"/>
      <c r="B14" s="374"/>
      <c r="C14" s="383"/>
      <c r="D14" s="391"/>
      <c r="E14" s="538"/>
      <c r="F14" s="539"/>
      <c r="G14" s="541" t="str">
        <f t="shared" si="0"/>
        <v/>
      </c>
      <c r="H14" s="384">
        <f t="shared" si="1"/>
        <v>0</v>
      </c>
      <c r="I14" s="315"/>
    </row>
    <row r="15" spans="1:12" s="52" customFormat="1" ht="15" x14ac:dyDescent="0.25">
      <c r="A15" s="374"/>
      <c r="B15" s="374"/>
      <c r="C15" s="383"/>
      <c r="D15" s="391"/>
      <c r="E15" s="538"/>
      <c r="F15" s="539"/>
      <c r="G15" s="541" t="str">
        <f t="shared" si="0"/>
        <v/>
      </c>
      <c r="H15" s="384">
        <f t="shared" si="1"/>
        <v>0</v>
      </c>
      <c r="I15" s="315"/>
    </row>
    <row r="16" spans="1:12" s="52" customFormat="1" ht="15" x14ac:dyDescent="0.25">
      <c r="A16" s="374"/>
      <c r="B16" s="374"/>
      <c r="C16" s="383"/>
      <c r="D16" s="391"/>
      <c r="E16" s="538"/>
      <c r="F16" s="539"/>
      <c r="G16" s="541" t="str">
        <f t="shared" si="0"/>
        <v/>
      </c>
      <c r="H16" s="384">
        <f t="shared" si="1"/>
        <v>0</v>
      </c>
      <c r="I16" s="315"/>
    </row>
    <row r="17" spans="1:9" s="52" customFormat="1" ht="15" x14ac:dyDescent="0.25">
      <c r="A17" s="374"/>
      <c r="B17" s="374"/>
      <c r="C17" s="383"/>
      <c r="D17" s="391"/>
      <c r="E17" s="538"/>
      <c r="F17" s="539"/>
      <c r="G17" s="541" t="str">
        <f t="shared" si="0"/>
        <v/>
      </c>
      <c r="H17" s="384">
        <f t="shared" si="1"/>
        <v>0</v>
      </c>
      <c r="I17" s="315"/>
    </row>
    <row r="18" spans="1:9" s="52" customFormat="1" ht="15" x14ac:dyDescent="0.25">
      <c r="A18" s="374"/>
      <c r="B18" s="374"/>
      <c r="C18" s="383"/>
      <c r="D18" s="391"/>
      <c r="E18" s="538"/>
      <c r="F18" s="539"/>
      <c r="G18" s="541" t="str">
        <f t="shared" si="0"/>
        <v/>
      </c>
      <c r="H18" s="384">
        <f t="shared" si="1"/>
        <v>0</v>
      </c>
      <c r="I18" s="315"/>
    </row>
    <row r="19" spans="1:9" s="52" customFormat="1" ht="15" x14ac:dyDescent="0.25">
      <c r="A19" s="374"/>
      <c r="B19" s="374"/>
      <c r="C19" s="383"/>
      <c r="D19" s="391"/>
      <c r="E19" s="538"/>
      <c r="F19" s="539"/>
      <c r="G19" s="541" t="str">
        <f t="shared" si="0"/>
        <v/>
      </c>
      <c r="H19" s="384">
        <f t="shared" si="1"/>
        <v>0</v>
      </c>
      <c r="I19" s="315"/>
    </row>
    <row r="20" spans="1:9" s="52" customFormat="1" ht="15" x14ac:dyDescent="0.25">
      <c r="A20" s="374"/>
      <c r="B20" s="374"/>
      <c r="C20" s="383"/>
      <c r="D20" s="391"/>
      <c r="E20" s="538"/>
      <c r="F20" s="539"/>
      <c r="G20" s="541" t="str">
        <f t="shared" si="0"/>
        <v/>
      </c>
      <c r="H20" s="384">
        <f t="shared" si="1"/>
        <v>0</v>
      </c>
      <c r="I20" s="315"/>
    </row>
    <row r="21" spans="1:9" ht="15" customHeight="1" x14ac:dyDescent="0.25">
      <c r="A21" s="374"/>
      <c r="B21" s="374"/>
      <c r="C21" s="383"/>
      <c r="D21" s="391"/>
      <c r="E21" s="538"/>
      <c r="F21" s="539"/>
      <c r="G21" s="541" t="str">
        <f t="shared" si="0"/>
        <v/>
      </c>
      <c r="H21" s="384">
        <f t="shared" si="1"/>
        <v>0</v>
      </c>
      <c r="I21" s="315"/>
    </row>
    <row r="22" spans="1:9" ht="15" customHeight="1" x14ac:dyDescent="0.25">
      <c r="A22" s="374"/>
      <c r="B22" s="374"/>
      <c r="C22" s="383"/>
      <c r="D22" s="391"/>
      <c r="E22" s="538"/>
      <c r="F22" s="539"/>
      <c r="G22" s="541" t="str">
        <f t="shared" si="0"/>
        <v/>
      </c>
      <c r="H22" s="384">
        <f t="shared" si="1"/>
        <v>0</v>
      </c>
      <c r="I22" s="315"/>
    </row>
    <row r="23" spans="1:9" ht="15" customHeight="1" x14ac:dyDescent="0.25">
      <c r="A23" s="374"/>
      <c r="B23" s="374"/>
      <c r="C23" s="383"/>
      <c r="D23" s="391"/>
      <c r="E23" s="538"/>
      <c r="F23" s="539"/>
      <c r="G23" s="541" t="str">
        <f t="shared" si="0"/>
        <v/>
      </c>
      <c r="H23" s="384">
        <f t="shared" si="1"/>
        <v>0</v>
      </c>
      <c r="I23" s="315"/>
    </row>
    <row r="24" spans="1:9" ht="15" customHeight="1" x14ac:dyDescent="0.25">
      <c r="A24" s="374"/>
      <c r="B24" s="374"/>
      <c r="C24" s="383"/>
      <c r="D24" s="391"/>
      <c r="E24" s="538"/>
      <c r="F24" s="539"/>
      <c r="G24" s="541" t="str">
        <f t="shared" si="0"/>
        <v/>
      </c>
      <c r="H24" s="384">
        <f t="shared" si="1"/>
        <v>0</v>
      </c>
      <c r="I24" s="315"/>
    </row>
    <row r="25" spans="1:9" ht="15" customHeight="1" x14ac:dyDescent="0.25">
      <c r="A25" s="374"/>
      <c r="B25" s="374"/>
      <c r="C25" s="383"/>
      <c r="D25" s="391"/>
      <c r="E25" s="538"/>
      <c r="F25" s="539"/>
      <c r="G25" s="541" t="str">
        <f t="shared" si="0"/>
        <v/>
      </c>
      <c r="H25" s="384">
        <f t="shared" si="1"/>
        <v>0</v>
      </c>
      <c r="I25" s="315"/>
    </row>
    <row r="26" spans="1:9" ht="15" customHeight="1" x14ac:dyDescent="0.25">
      <c r="A26" s="374"/>
      <c r="B26" s="374"/>
      <c r="C26" s="383"/>
      <c r="D26" s="391"/>
      <c r="E26" s="538"/>
      <c r="F26" s="539"/>
      <c r="G26" s="541" t="str">
        <f t="shared" si="0"/>
        <v/>
      </c>
      <c r="H26" s="384">
        <f t="shared" si="1"/>
        <v>0</v>
      </c>
      <c r="I26" s="315"/>
    </row>
    <row r="27" spans="1:9" ht="15" customHeight="1" x14ac:dyDescent="0.25">
      <c r="A27" s="374"/>
      <c r="B27" s="374"/>
      <c r="C27" s="383"/>
      <c r="D27" s="391"/>
      <c r="E27" s="538"/>
      <c r="F27" s="539"/>
      <c r="G27" s="541" t="str">
        <f t="shared" si="0"/>
        <v/>
      </c>
      <c r="H27" s="384">
        <f t="shared" si="1"/>
        <v>0</v>
      </c>
      <c r="I27" s="315"/>
    </row>
    <row r="28" spans="1:9" ht="15" customHeight="1" x14ac:dyDescent="0.25">
      <c r="A28" s="374"/>
      <c r="B28" s="374"/>
      <c r="C28" s="383"/>
      <c r="D28" s="391"/>
      <c r="E28" s="538"/>
      <c r="F28" s="539"/>
      <c r="G28" s="541" t="str">
        <f t="shared" si="0"/>
        <v/>
      </c>
      <c r="H28" s="384">
        <f t="shared" si="1"/>
        <v>0</v>
      </c>
      <c r="I28" s="315"/>
    </row>
    <row r="29" spans="1:9" ht="15" customHeight="1" x14ac:dyDescent="0.25">
      <c r="A29" s="374"/>
      <c r="B29" s="374"/>
      <c r="C29" s="383"/>
      <c r="D29" s="391"/>
      <c r="E29" s="538"/>
      <c r="F29" s="539"/>
      <c r="G29" s="541" t="str">
        <f t="shared" si="0"/>
        <v/>
      </c>
      <c r="H29" s="384">
        <f t="shared" si="1"/>
        <v>0</v>
      </c>
      <c r="I29" s="315"/>
    </row>
    <row r="30" spans="1:9" ht="15" customHeight="1" x14ac:dyDescent="0.25">
      <c r="A30" s="374"/>
      <c r="B30" s="374"/>
      <c r="C30" s="383"/>
      <c r="D30" s="391"/>
      <c r="E30" s="538"/>
      <c r="F30" s="539"/>
      <c r="G30" s="541" t="str">
        <f t="shared" si="0"/>
        <v/>
      </c>
      <c r="H30" s="384">
        <f t="shared" si="1"/>
        <v>0</v>
      </c>
      <c r="I30" s="315"/>
    </row>
    <row r="31" spans="1:9" ht="15" customHeight="1" x14ac:dyDescent="0.25">
      <c r="A31" s="374"/>
      <c r="B31" s="374"/>
      <c r="C31" s="383"/>
      <c r="D31" s="391"/>
      <c r="E31" s="538"/>
      <c r="F31" s="539"/>
      <c r="G31" s="541" t="str">
        <f t="shared" si="0"/>
        <v/>
      </c>
      <c r="H31" s="384">
        <f t="shared" si="1"/>
        <v>0</v>
      </c>
      <c r="I31" s="315"/>
    </row>
    <row r="32" spans="1:9" ht="15" customHeight="1" x14ac:dyDescent="0.25">
      <c r="A32" s="374"/>
      <c r="B32" s="374"/>
      <c r="C32" s="383"/>
      <c r="D32" s="391"/>
      <c r="E32" s="538"/>
      <c r="F32" s="539"/>
      <c r="G32" s="541" t="str">
        <f t="shared" si="0"/>
        <v/>
      </c>
      <c r="H32" s="384">
        <f t="shared" si="1"/>
        <v>0</v>
      </c>
      <c r="I32" s="315"/>
    </row>
    <row r="33" spans="1:9" ht="15" customHeight="1" x14ac:dyDescent="0.25">
      <c r="A33" s="374"/>
      <c r="B33" s="374"/>
      <c r="C33" s="383"/>
      <c r="D33" s="391"/>
      <c r="E33" s="538"/>
      <c r="F33" s="539"/>
      <c r="G33" s="541" t="str">
        <f t="shared" si="0"/>
        <v/>
      </c>
      <c r="H33" s="384">
        <f t="shared" si="1"/>
        <v>0</v>
      </c>
      <c r="I33" s="315"/>
    </row>
    <row r="34" spans="1:9" ht="15" customHeight="1" x14ac:dyDescent="0.25">
      <c r="A34" s="374"/>
      <c r="B34" s="374"/>
      <c r="C34" s="383"/>
      <c r="D34" s="391"/>
      <c r="E34" s="538"/>
      <c r="F34" s="539"/>
      <c r="G34" s="541" t="str">
        <f t="shared" si="0"/>
        <v/>
      </c>
      <c r="H34" s="384">
        <f t="shared" si="1"/>
        <v>0</v>
      </c>
      <c r="I34" s="315"/>
    </row>
    <row r="35" spans="1:9" ht="15" customHeight="1" x14ac:dyDescent="0.25">
      <c r="A35" s="374"/>
      <c r="B35" s="374"/>
      <c r="C35" s="383"/>
      <c r="D35" s="391"/>
      <c r="E35" s="538"/>
      <c r="F35" s="539"/>
      <c r="G35" s="541" t="str">
        <f t="shared" si="0"/>
        <v/>
      </c>
      <c r="H35" s="384">
        <f t="shared" si="1"/>
        <v>0</v>
      </c>
      <c r="I35" s="315"/>
    </row>
    <row r="36" spans="1:9" ht="15" customHeight="1" x14ac:dyDescent="0.25">
      <c r="A36" s="374"/>
      <c r="B36" s="374"/>
      <c r="C36" s="383"/>
      <c r="D36" s="391"/>
      <c r="E36" s="538"/>
      <c r="F36" s="539"/>
      <c r="G36" s="541" t="str">
        <f t="shared" si="0"/>
        <v/>
      </c>
      <c r="H36" s="384">
        <f t="shared" si="1"/>
        <v>0</v>
      </c>
      <c r="I36" s="315"/>
    </row>
    <row r="37" spans="1:9" ht="15" customHeight="1" x14ac:dyDescent="0.25">
      <c r="A37" s="374"/>
      <c r="B37" s="374"/>
      <c r="C37" s="383"/>
      <c r="D37" s="391"/>
      <c r="E37" s="538"/>
      <c r="F37" s="539"/>
      <c r="G37" s="541" t="str">
        <f t="shared" si="0"/>
        <v/>
      </c>
      <c r="H37" s="384">
        <f t="shared" si="1"/>
        <v>0</v>
      </c>
      <c r="I37" s="315"/>
    </row>
    <row r="38" spans="1:9" s="18" customFormat="1" ht="15" x14ac:dyDescent="0.25">
      <c r="A38" s="374"/>
      <c r="B38" s="374"/>
      <c r="C38" s="383"/>
      <c r="D38" s="391"/>
      <c r="E38" s="538"/>
      <c r="F38" s="539"/>
      <c r="G38" s="541" t="str">
        <f t="shared" si="0"/>
        <v/>
      </c>
      <c r="H38" s="384">
        <f t="shared" si="1"/>
        <v>0</v>
      </c>
      <c r="I38" s="315"/>
    </row>
    <row r="39" spans="1:9" s="18" customFormat="1" ht="15" x14ac:dyDescent="0.25">
      <c r="A39" s="374"/>
      <c r="B39" s="374"/>
      <c r="C39" s="383"/>
      <c r="D39" s="391"/>
      <c r="E39" s="538"/>
      <c r="F39" s="539"/>
      <c r="G39" s="541" t="str">
        <f t="shared" si="0"/>
        <v/>
      </c>
      <c r="H39" s="384">
        <f t="shared" si="1"/>
        <v>0</v>
      </c>
      <c r="I39" s="315"/>
    </row>
    <row r="40" spans="1:9" s="18" customFormat="1" ht="15" x14ac:dyDescent="0.25">
      <c r="A40" s="374"/>
      <c r="B40" s="374"/>
      <c r="C40" s="383"/>
      <c r="D40" s="391"/>
      <c r="E40" s="538"/>
      <c r="F40" s="539"/>
      <c r="G40" s="541" t="str">
        <f t="shared" si="0"/>
        <v/>
      </c>
      <c r="H40" s="384">
        <f t="shared" si="1"/>
        <v>0</v>
      </c>
      <c r="I40" s="315"/>
    </row>
    <row r="41" spans="1:9" s="18" customFormat="1" ht="15" x14ac:dyDescent="0.25">
      <c r="A41" s="374"/>
      <c r="B41" s="374"/>
      <c r="C41" s="383"/>
      <c r="D41" s="391"/>
      <c r="E41" s="538"/>
      <c r="F41" s="539"/>
      <c r="G41" s="541" t="str">
        <f t="shared" si="0"/>
        <v/>
      </c>
      <c r="H41" s="384">
        <f t="shared" si="1"/>
        <v>0</v>
      </c>
      <c r="I41" s="315"/>
    </row>
    <row r="42" spans="1:9" s="18" customFormat="1" ht="15" x14ac:dyDescent="0.25">
      <c r="A42" s="374"/>
      <c r="B42" s="374"/>
      <c r="C42" s="383"/>
      <c r="D42" s="391"/>
      <c r="E42" s="538"/>
      <c r="F42" s="539"/>
      <c r="G42" s="541" t="str">
        <f t="shared" si="0"/>
        <v/>
      </c>
      <c r="H42" s="384">
        <f t="shared" si="1"/>
        <v>0</v>
      </c>
      <c r="I42" s="315"/>
    </row>
    <row r="43" spans="1:9" s="18" customFormat="1" ht="15" x14ac:dyDescent="0.25">
      <c r="A43" s="374"/>
      <c r="B43" s="374"/>
      <c r="C43" s="383"/>
      <c r="D43" s="391"/>
      <c r="E43" s="538"/>
      <c r="F43" s="539"/>
      <c r="G43" s="541" t="str">
        <f t="shared" si="0"/>
        <v/>
      </c>
      <c r="H43" s="384">
        <f t="shared" si="1"/>
        <v>0</v>
      </c>
      <c r="I43" s="315"/>
    </row>
    <row r="44" spans="1:9" s="18" customFormat="1" ht="15" x14ac:dyDescent="0.25">
      <c r="A44" s="374"/>
      <c r="B44" s="374"/>
      <c r="C44" s="383"/>
      <c r="D44" s="391"/>
      <c r="E44" s="538"/>
      <c r="F44" s="539"/>
      <c r="G44" s="541" t="str">
        <f t="shared" si="0"/>
        <v/>
      </c>
      <c r="H44" s="384">
        <f t="shared" si="1"/>
        <v>0</v>
      </c>
      <c r="I44" s="315"/>
    </row>
    <row r="45" spans="1:9" s="18" customFormat="1" ht="15" x14ac:dyDescent="0.25">
      <c r="A45" s="374"/>
      <c r="B45" s="374"/>
      <c r="C45" s="383"/>
      <c r="D45" s="391"/>
      <c r="E45" s="538"/>
      <c r="F45" s="539"/>
      <c r="G45" s="541" t="str">
        <f t="shared" si="0"/>
        <v/>
      </c>
      <c r="H45" s="384">
        <f t="shared" si="1"/>
        <v>0</v>
      </c>
      <c r="I45" s="315"/>
    </row>
    <row r="46" spans="1:9" s="18" customFormat="1" ht="15" x14ac:dyDescent="0.25">
      <c r="A46" s="374"/>
      <c r="B46" s="374"/>
      <c r="C46" s="383"/>
      <c r="D46" s="391"/>
      <c r="E46" s="538"/>
      <c r="F46" s="539"/>
      <c r="G46" s="541" t="str">
        <f t="shared" si="0"/>
        <v/>
      </c>
      <c r="H46" s="384">
        <f t="shared" si="1"/>
        <v>0</v>
      </c>
      <c r="I46" s="315"/>
    </row>
    <row r="47" spans="1:9" s="18" customFormat="1" ht="15" x14ac:dyDescent="0.25">
      <c r="A47" s="374"/>
      <c r="B47" s="374"/>
      <c r="C47" s="383"/>
      <c r="D47" s="391"/>
      <c r="E47" s="538"/>
      <c r="F47" s="539"/>
      <c r="G47" s="541" t="str">
        <f t="shared" si="0"/>
        <v/>
      </c>
      <c r="H47" s="384">
        <f t="shared" si="1"/>
        <v>0</v>
      </c>
      <c r="I47" s="315"/>
    </row>
    <row r="48" spans="1:9" s="18" customFormat="1" ht="15" x14ac:dyDescent="0.25">
      <c r="A48" s="374"/>
      <c r="B48" s="374"/>
      <c r="C48" s="383"/>
      <c r="D48" s="391"/>
      <c r="E48" s="538"/>
      <c r="F48" s="539"/>
      <c r="G48" s="541" t="str">
        <f t="shared" si="0"/>
        <v/>
      </c>
      <c r="H48" s="384">
        <f t="shared" si="1"/>
        <v>0</v>
      </c>
      <c r="I48" s="315"/>
    </row>
    <row r="49" spans="1:9" s="18" customFormat="1" ht="15" x14ac:dyDescent="0.25">
      <c r="A49" s="374"/>
      <c r="B49" s="374"/>
      <c r="C49" s="383"/>
      <c r="D49" s="391"/>
      <c r="E49" s="538"/>
      <c r="F49" s="539"/>
      <c r="G49" s="541" t="str">
        <f t="shared" si="0"/>
        <v/>
      </c>
      <c r="H49" s="384">
        <f t="shared" si="1"/>
        <v>0</v>
      </c>
      <c r="I49" s="315"/>
    </row>
    <row r="50" spans="1:9" s="18" customFormat="1" ht="15" x14ac:dyDescent="0.25">
      <c r="A50" s="374"/>
      <c r="B50" s="374"/>
      <c r="C50" s="383"/>
      <c r="D50" s="391"/>
      <c r="E50" s="538"/>
      <c r="F50" s="539"/>
      <c r="G50" s="541" t="str">
        <f t="shared" si="0"/>
        <v/>
      </c>
      <c r="H50" s="384">
        <f t="shared" si="1"/>
        <v>0</v>
      </c>
      <c r="I50" s="315"/>
    </row>
    <row r="51" spans="1:9" s="18" customFormat="1" ht="15" x14ac:dyDescent="0.25">
      <c r="A51" s="374"/>
      <c r="B51" s="374"/>
      <c r="C51" s="383"/>
      <c r="D51" s="391"/>
      <c r="E51" s="538"/>
      <c r="F51" s="539"/>
      <c r="G51" s="541" t="str">
        <f t="shared" si="0"/>
        <v/>
      </c>
      <c r="H51" s="384">
        <f t="shared" si="1"/>
        <v>0</v>
      </c>
      <c r="I51" s="315"/>
    </row>
    <row r="52" spans="1:9" s="18" customFormat="1" ht="15" x14ac:dyDescent="0.25">
      <c r="A52" s="374"/>
      <c r="B52" s="374"/>
      <c r="C52" s="383"/>
      <c r="D52" s="391"/>
      <c r="E52" s="538"/>
      <c r="F52" s="539"/>
      <c r="G52" s="541" t="str">
        <f t="shared" si="0"/>
        <v/>
      </c>
      <c r="H52" s="384">
        <f t="shared" si="1"/>
        <v>0</v>
      </c>
      <c r="I52" s="315"/>
    </row>
    <row r="53" spans="1:9" s="18" customFormat="1" ht="15" x14ac:dyDescent="0.25">
      <c r="A53" s="374"/>
      <c r="B53" s="374"/>
      <c r="C53" s="383"/>
      <c r="D53" s="391"/>
      <c r="E53" s="538"/>
      <c r="F53" s="539"/>
      <c r="G53" s="541" t="str">
        <f t="shared" si="0"/>
        <v/>
      </c>
      <c r="H53" s="384">
        <f t="shared" si="1"/>
        <v>0</v>
      </c>
      <c r="I53" s="315"/>
    </row>
    <row r="54" spans="1:9" s="18" customFormat="1" ht="15" x14ac:dyDescent="0.25">
      <c r="A54" s="374"/>
      <c r="B54" s="374"/>
      <c r="C54" s="383"/>
      <c r="D54" s="391"/>
      <c r="E54" s="538"/>
      <c r="F54" s="539"/>
      <c r="G54" s="541" t="str">
        <f t="shared" si="0"/>
        <v/>
      </c>
      <c r="H54" s="384">
        <f t="shared" si="1"/>
        <v>0</v>
      </c>
      <c r="I54" s="315"/>
    </row>
    <row r="55" spans="1:9" s="18" customFormat="1" ht="15" x14ac:dyDescent="0.25">
      <c r="A55" s="374"/>
      <c r="B55" s="374"/>
      <c r="C55" s="383"/>
      <c r="D55" s="391"/>
      <c r="E55" s="538"/>
      <c r="F55" s="539"/>
      <c r="G55" s="541" t="str">
        <f t="shared" si="0"/>
        <v/>
      </c>
      <c r="H55" s="384">
        <f t="shared" si="1"/>
        <v>0</v>
      </c>
      <c r="I55" s="315"/>
    </row>
    <row r="56" spans="1:9" s="18" customFormat="1" ht="15" x14ac:dyDescent="0.25">
      <c r="A56" s="374"/>
      <c r="B56" s="374"/>
      <c r="C56" s="383"/>
      <c r="D56" s="391"/>
      <c r="E56" s="538"/>
      <c r="F56" s="539"/>
      <c r="G56" s="541" t="str">
        <f t="shared" si="0"/>
        <v/>
      </c>
      <c r="H56" s="384">
        <f t="shared" si="1"/>
        <v>0</v>
      </c>
      <c r="I56" s="315"/>
    </row>
    <row r="57" spans="1:9" s="18" customFormat="1" ht="15" x14ac:dyDescent="0.25">
      <c r="A57" s="374"/>
      <c r="B57" s="374"/>
      <c r="C57" s="383"/>
      <c r="D57" s="391"/>
      <c r="E57" s="538"/>
      <c r="F57" s="539"/>
      <c r="G57" s="541" t="str">
        <f t="shared" si="0"/>
        <v/>
      </c>
      <c r="H57" s="384">
        <f t="shared" si="1"/>
        <v>0</v>
      </c>
      <c r="I57" s="315"/>
    </row>
    <row r="58" spans="1:9" s="18" customFormat="1" ht="15" x14ac:dyDescent="0.2">
      <c r="A58" s="72" t="s">
        <v>88</v>
      </c>
      <c r="B58" s="73"/>
      <c r="C58" s="73"/>
      <c r="D58" s="73"/>
      <c r="E58" s="73"/>
      <c r="F58" s="73"/>
      <c r="G58" s="78"/>
      <c r="H58" s="73"/>
      <c r="I58" s="73"/>
    </row>
    <row r="59" spans="1:9" s="18" customFormat="1" ht="15" x14ac:dyDescent="0.2">
      <c r="A59" s="72" t="s">
        <v>89</v>
      </c>
      <c r="B59" s="73"/>
      <c r="C59" s="73"/>
      <c r="D59" s="73"/>
      <c r="E59" s="73"/>
      <c r="F59" s="73"/>
      <c r="G59" s="78"/>
      <c r="H59" s="73"/>
      <c r="I59" s="73"/>
    </row>
    <row r="60" spans="1:9" s="18" customFormat="1" ht="15" x14ac:dyDescent="0.2">
      <c r="A60" s="72" t="s">
        <v>328</v>
      </c>
      <c r="B60" s="73"/>
      <c r="C60" s="73"/>
      <c r="D60" s="73"/>
      <c r="E60" s="73"/>
      <c r="F60" s="73"/>
      <c r="G60" s="78"/>
      <c r="H60" s="73"/>
      <c r="I60" s="73"/>
    </row>
    <row r="61" spans="1:9" s="18" customFormat="1" x14ac:dyDescent="0.2">
      <c r="A61" s="84" t="s">
        <v>90</v>
      </c>
      <c r="B61" s="71"/>
      <c r="C61" s="71"/>
      <c r="D61" s="71"/>
      <c r="E61" s="71"/>
      <c r="F61" s="71"/>
      <c r="G61" s="71"/>
      <c r="H61" s="71"/>
      <c r="I61" s="71"/>
    </row>
    <row r="62" spans="1:9" s="18" customFormat="1" ht="15" x14ac:dyDescent="0.2">
      <c r="A62" s="72"/>
      <c r="B62" s="73"/>
      <c r="C62" s="73"/>
      <c r="D62" s="73"/>
      <c r="E62" s="73"/>
      <c r="F62" s="73"/>
      <c r="G62" s="78"/>
      <c r="H62" s="73"/>
      <c r="I62" s="73"/>
    </row>
    <row r="63" spans="1:9" s="18" customFormat="1" x14ac:dyDescent="0.2">
      <c r="A63" s="19"/>
    </row>
    <row r="64" spans="1:9" s="18" customFormat="1" x14ac:dyDescent="0.2">
      <c r="A64" s="19"/>
    </row>
    <row r="65" spans="1:1" s="18" customFormat="1" x14ac:dyDescent="0.2">
      <c r="A65" s="19"/>
    </row>
    <row r="66" spans="1:1" s="18" customFormat="1" x14ac:dyDescent="0.2">
      <c r="A66" s="19"/>
    </row>
    <row r="67" spans="1:1" s="18" customFormat="1" x14ac:dyDescent="0.2">
      <c r="A67" s="19"/>
    </row>
    <row r="68" spans="1:1" s="18" customFormat="1" x14ac:dyDescent="0.2">
      <c r="A68" s="19"/>
    </row>
    <row r="69" spans="1:1" s="18" customFormat="1" x14ac:dyDescent="0.2">
      <c r="A69" s="19"/>
    </row>
    <row r="70" spans="1:1" s="18" customFormat="1" x14ac:dyDescent="0.2">
      <c r="A70" s="19"/>
    </row>
    <row r="71" spans="1:1" s="18" customFormat="1" x14ac:dyDescent="0.2">
      <c r="A71" s="19"/>
    </row>
    <row r="72" spans="1:1" s="18" customFormat="1" x14ac:dyDescent="0.2">
      <c r="A72" s="19"/>
    </row>
    <row r="73" spans="1:1" s="18" customFormat="1" x14ac:dyDescent="0.2">
      <c r="A73" s="19"/>
    </row>
    <row r="74" spans="1:1" s="18" customFormat="1" x14ac:dyDescent="0.2">
      <c r="A74" s="19"/>
    </row>
    <row r="75" spans="1:1" s="18" customFormat="1" x14ac:dyDescent="0.2">
      <c r="A75" s="19"/>
    </row>
    <row r="76" spans="1:1" s="18" customFormat="1" x14ac:dyDescent="0.2">
      <c r="A76" s="19"/>
    </row>
    <row r="77" spans="1:1" s="18" customFormat="1" x14ac:dyDescent="0.2">
      <c r="A77" s="19"/>
    </row>
    <row r="78" spans="1:1" s="18" customFormat="1" x14ac:dyDescent="0.2">
      <c r="A78" s="19"/>
    </row>
    <row r="79" spans="1:1" s="18" customFormat="1" x14ac:dyDescent="0.2">
      <c r="A79" s="19"/>
    </row>
    <row r="80" spans="1:1" s="18" customFormat="1" x14ac:dyDescent="0.2">
      <c r="A80" s="19"/>
    </row>
    <row r="81" spans="1:9" s="18" customFormat="1" x14ac:dyDescent="0.2">
      <c r="A81" s="19"/>
    </row>
    <row r="82" spans="1:9" s="18" customFormat="1" x14ac:dyDescent="0.2">
      <c r="A82" s="19"/>
    </row>
    <row r="83" spans="1:9" s="18" customFormat="1" x14ac:dyDescent="0.2">
      <c r="A83" s="19"/>
    </row>
    <row r="84" spans="1:9" s="18" customFormat="1" x14ac:dyDescent="0.2">
      <c r="A84" s="19"/>
    </row>
    <row r="85" spans="1:9" s="18" customFormat="1" x14ac:dyDescent="0.2">
      <c r="A85" s="19"/>
    </row>
    <row r="86" spans="1:9" s="18" customFormat="1" x14ac:dyDescent="0.2">
      <c r="A86" s="19"/>
    </row>
    <row r="87" spans="1:9" x14ac:dyDescent="0.2">
      <c r="A87" s="19"/>
      <c r="B87" s="18"/>
      <c r="C87" s="18"/>
      <c r="D87" s="18"/>
      <c r="E87" s="18"/>
      <c r="F87" s="18"/>
      <c r="G87" s="18"/>
      <c r="H87" s="18"/>
      <c r="I87" s="18"/>
    </row>
    <row r="88" spans="1:9" x14ac:dyDescent="0.2">
      <c r="A88" s="19"/>
      <c r="B88" s="18"/>
      <c r="C88" s="18"/>
      <c r="D88" s="18"/>
      <c r="E88" s="18"/>
      <c r="F88" s="18"/>
      <c r="G88" s="18"/>
      <c r="H88" s="18"/>
      <c r="I88" s="18"/>
    </row>
  </sheetData>
  <sheetProtection sheet="1"/>
  <dataConsolidate/>
  <mergeCells count="2">
    <mergeCell ref="A1:I1"/>
    <mergeCell ref="A2:I2"/>
  </mergeCells>
  <dataValidations count="2">
    <dataValidation type="list" allowBlank="1" showInputMessage="1" showErrorMessage="1" sqref="I7">
      <formula1>$J$8:$K$8</formula1>
    </dataValidation>
    <dataValidation type="list" allowBlank="1" showInputMessage="1" showErrorMessage="1" sqref="I8:I57">
      <formula1>$G$4:$I$4</formula1>
    </dataValidation>
  </dataValidations>
  <pageMargins left="0.75" right="0.75" top="0.5" bottom="0.5" header="0.25" footer="0.25"/>
  <pageSetup paperSize="5" scale="67" fitToHeight="0" orientation="landscape" r:id="rId1"/>
  <headerFooter>
    <oddHeader>&amp;CDLEP
RECIPIENT CLAIM SUMMARY and/or ADVANCE CLAIM FORM</oddHeader>
    <oddFooter>&amp;C5. Labour and Salaries - Admin&amp;RPage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L62"/>
  <sheetViews>
    <sheetView showGridLines="0" showRuler="0" zoomScale="80" zoomScaleNormal="80" zoomScaleSheetLayoutView="70" zoomScalePageLayoutView="80" workbookViewId="0">
      <selection activeCell="A8" sqref="A8"/>
    </sheetView>
  </sheetViews>
  <sheetFormatPr defaultRowHeight="12.75" x14ac:dyDescent="0.2"/>
  <cols>
    <col min="1" max="1" width="30.7109375" style="11" customWidth="1"/>
    <col min="2" max="4" width="30.7109375" customWidth="1"/>
    <col min="5" max="9" width="20.7109375" customWidth="1"/>
    <col min="10" max="12" width="0" hidden="1" customWidth="1"/>
  </cols>
  <sheetData>
    <row r="1" spans="1:12" ht="42.75" customHeight="1" x14ac:dyDescent="0.2">
      <c r="A1" s="592" t="str">
        <f>'1. Recipient Information'!B6</f>
        <v xml:space="preserve"> </v>
      </c>
      <c r="B1" s="592"/>
      <c r="C1" s="592"/>
      <c r="D1" s="592"/>
      <c r="E1" s="592"/>
      <c r="F1" s="592"/>
      <c r="G1" s="592"/>
      <c r="H1" s="592"/>
      <c r="I1" s="592"/>
    </row>
    <row r="2" spans="1:12" ht="20.100000000000001" customHeight="1" x14ac:dyDescent="0.35">
      <c r="A2" s="726" t="s">
        <v>25</v>
      </c>
      <c r="B2" s="726"/>
      <c r="C2" s="726"/>
      <c r="D2" s="726"/>
      <c r="E2" s="726"/>
      <c r="F2" s="726"/>
      <c r="G2" s="726"/>
      <c r="H2" s="726"/>
      <c r="I2" s="726"/>
    </row>
    <row r="3" spans="1:12" ht="15" customHeight="1" x14ac:dyDescent="0.25">
      <c r="A3" s="130" t="s">
        <v>21</v>
      </c>
      <c r="B3" s="23" t="str">
        <f>'3. Summary of Request'!B4</f>
        <v xml:space="preserve"> to  </v>
      </c>
      <c r="C3" s="24"/>
      <c r="D3" s="24"/>
      <c r="E3" s="24"/>
      <c r="F3" s="24"/>
      <c r="G3" s="21"/>
      <c r="H3" s="21"/>
    </row>
    <row r="4" spans="1:12" ht="15" customHeight="1" x14ac:dyDescent="0.25">
      <c r="A4" s="130" t="s">
        <v>8</v>
      </c>
      <c r="B4" s="342" t="str">
        <f>'1. Recipient Information'!B7</f>
        <v xml:space="preserve"> </v>
      </c>
      <c r="C4" s="25"/>
      <c r="D4" s="26"/>
      <c r="E4" s="27"/>
      <c r="F4" s="27"/>
      <c r="G4" s="21"/>
      <c r="H4" s="21"/>
    </row>
    <row r="5" spans="1:12" ht="15" customHeight="1" x14ac:dyDescent="0.25">
      <c r="A5" s="104"/>
      <c r="B5" s="104"/>
      <c r="C5" s="105"/>
      <c r="D5" s="103"/>
      <c r="E5" s="103"/>
      <c r="F5" s="106"/>
      <c r="G5" s="107" t="s">
        <v>4</v>
      </c>
      <c r="H5" s="108">
        <f>SUM(H8:H57)</f>
        <v>0</v>
      </c>
      <c r="I5" s="142" t="s">
        <v>235</v>
      </c>
    </row>
    <row r="6" spans="1:12" ht="45" customHeight="1" x14ac:dyDescent="0.2">
      <c r="A6" s="109" t="s">
        <v>0</v>
      </c>
      <c r="B6" s="109" t="s">
        <v>36</v>
      </c>
      <c r="C6" s="110" t="s">
        <v>1</v>
      </c>
      <c r="D6" s="109" t="s">
        <v>2</v>
      </c>
      <c r="E6" s="109" t="s">
        <v>37</v>
      </c>
      <c r="F6" s="110" t="s">
        <v>24</v>
      </c>
      <c r="G6" s="110" t="s">
        <v>92</v>
      </c>
      <c r="H6" s="111" t="s">
        <v>38</v>
      </c>
      <c r="I6" s="142" t="s">
        <v>100</v>
      </c>
    </row>
    <row r="7" spans="1:12" ht="15.75" thickBot="1" x14ac:dyDescent="0.25">
      <c r="A7" s="379" t="s">
        <v>233</v>
      </c>
      <c r="B7" s="379" t="s">
        <v>238</v>
      </c>
      <c r="C7" s="385" t="s">
        <v>230</v>
      </c>
      <c r="D7" s="397" t="s">
        <v>239</v>
      </c>
      <c r="E7" s="398">
        <v>1235.57</v>
      </c>
      <c r="F7" s="386">
        <v>86.4</v>
      </c>
      <c r="G7" s="400">
        <v>18.53</v>
      </c>
      <c r="H7" s="399">
        <v>1340.5</v>
      </c>
      <c r="I7" s="401"/>
    </row>
    <row r="8" spans="1:12" s="52" customFormat="1" ht="15" x14ac:dyDescent="0.25">
      <c r="A8" s="125"/>
      <c r="B8" s="125"/>
      <c r="C8" s="125"/>
      <c r="D8" s="125"/>
      <c r="E8" s="126"/>
      <c r="F8" s="126"/>
      <c r="G8" s="126"/>
      <c r="H8" s="403">
        <f t="shared" ref="H8" si="0">IFERROR(SUM(E8:G8),0)</f>
        <v>0</v>
      </c>
      <c r="I8" s="315"/>
      <c r="K8" s="52" t="s">
        <v>102</v>
      </c>
      <c r="L8" s="52" t="s">
        <v>101</v>
      </c>
    </row>
    <row r="9" spans="1:12" s="52" customFormat="1" ht="15" x14ac:dyDescent="0.25">
      <c r="A9" s="112"/>
      <c r="B9" s="112"/>
      <c r="C9" s="112" t="s">
        <v>91</v>
      </c>
      <c r="D9" s="112"/>
      <c r="E9" s="126"/>
      <c r="F9" s="126"/>
      <c r="G9" s="126"/>
      <c r="H9" s="403">
        <f t="shared" ref="H9:H57" si="1">IFERROR(SUM(E9:G9),0)</f>
        <v>0</v>
      </c>
      <c r="I9" s="315"/>
    </row>
    <row r="10" spans="1:12" s="52" customFormat="1" ht="15" x14ac:dyDescent="0.25">
      <c r="A10" s="112"/>
      <c r="B10" s="112"/>
      <c r="C10" s="112"/>
      <c r="D10" s="112"/>
      <c r="E10" s="126"/>
      <c r="F10" s="126"/>
      <c r="G10" s="126"/>
      <c r="H10" s="404">
        <f t="shared" si="1"/>
        <v>0</v>
      </c>
      <c r="I10" s="315"/>
    </row>
    <row r="11" spans="1:12" s="52" customFormat="1" ht="15" x14ac:dyDescent="0.25">
      <c r="A11" s="112"/>
      <c r="B11" s="112"/>
      <c r="C11" s="112"/>
      <c r="D11" s="112"/>
      <c r="E11" s="126"/>
      <c r="F11" s="126"/>
      <c r="G11" s="126"/>
      <c r="H11" s="404">
        <f t="shared" si="1"/>
        <v>0</v>
      </c>
      <c r="I11" s="315"/>
    </row>
    <row r="12" spans="1:12" s="52" customFormat="1" ht="15" x14ac:dyDescent="0.25">
      <c r="A12" s="112"/>
      <c r="B12" s="112"/>
      <c r="C12" s="112"/>
      <c r="D12" s="112"/>
      <c r="E12" s="126"/>
      <c r="F12" s="126"/>
      <c r="G12" s="126"/>
      <c r="H12" s="404">
        <f t="shared" si="1"/>
        <v>0</v>
      </c>
      <c r="I12" s="315"/>
    </row>
    <row r="13" spans="1:12" s="52" customFormat="1" ht="15" x14ac:dyDescent="0.25">
      <c r="A13" s="112"/>
      <c r="B13" s="112"/>
      <c r="C13" s="112"/>
      <c r="D13" s="112"/>
      <c r="E13" s="126"/>
      <c r="F13" s="126"/>
      <c r="G13" s="126"/>
      <c r="H13" s="404">
        <f t="shared" si="1"/>
        <v>0</v>
      </c>
      <c r="I13" s="315"/>
    </row>
    <row r="14" spans="1:12" s="52" customFormat="1" ht="15" x14ac:dyDescent="0.25">
      <c r="A14" s="112"/>
      <c r="B14" s="112"/>
      <c r="C14" s="112"/>
      <c r="D14" s="112"/>
      <c r="E14" s="126"/>
      <c r="F14" s="126"/>
      <c r="G14" s="126"/>
      <c r="H14" s="404">
        <f t="shared" si="1"/>
        <v>0</v>
      </c>
      <c r="I14" s="315"/>
    </row>
    <row r="15" spans="1:12" s="52" customFormat="1" ht="15" x14ac:dyDescent="0.25">
      <c r="A15" s="112"/>
      <c r="B15" s="112"/>
      <c r="C15" s="112"/>
      <c r="D15" s="112"/>
      <c r="E15" s="126"/>
      <c r="F15" s="126"/>
      <c r="G15" s="126"/>
      <c r="H15" s="404">
        <f t="shared" si="1"/>
        <v>0</v>
      </c>
      <c r="I15" s="315"/>
    </row>
    <row r="16" spans="1:12" s="52" customFormat="1" ht="15" x14ac:dyDescent="0.25">
      <c r="A16" s="112"/>
      <c r="B16" s="112"/>
      <c r="C16" s="112"/>
      <c r="D16" s="112"/>
      <c r="E16" s="126"/>
      <c r="F16" s="126"/>
      <c r="G16" s="126"/>
      <c r="H16" s="404">
        <f t="shared" si="1"/>
        <v>0</v>
      </c>
      <c r="I16" s="315"/>
    </row>
    <row r="17" spans="1:9" s="52" customFormat="1" ht="15" x14ac:dyDescent="0.25">
      <c r="A17" s="112"/>
      <c r="B17" s="112"/>
      <c r="C17" s="112"/>
      <c r="D17" s="112"/>
      <c r="E17" s="126"/>
      <c r="F17" s="126"/>
      <c r="G17" s="126"/>
      <c r="H17" s="404">
        <f t="shared" si="1"/>
        <v>0</v>
      </c>
      <c r="I17" s="315"/>
    </row>
    <row r="18" spans="1:9" s="52" customFormat="1" ht="15" x14ac:dyDescent="0.25">
      <c r="A18" s="112"/>
      <c r="B18" s="112"/>
      <c r="C18" s="112"/>
      <c r="D18" s="112"/>
      <c r="E18" s="126"/>
      <c r="F18" s="126"/>
      <c r="G18" s="126"/>
      <c r="H18" s="404">
        <f t="shared" si="1"/>
        <v>0</v>
      </c>
      <c r="I18" s="315"/>
    </row>
    <row r="19" spans="1:9" s="52" customFormat="1" ht="15" x14ac:dyDescent="0.25">
      <c r="A19" s="112"/>
      <c r="B19" s="112"/>
      <c r="C19" s="112"/>
      <c r="D19" s="112"/>
      <c r="E19" s="126"/>
      <c r="F19" s="126"/>
      <c r="G19" s="126"/>
      <c r="H19" s="404">
        <f t="shared" si="1"/>
        <v>0</v>
      </c>
      <c r="I19" s="315"/>
    </row>
    <row r="20" spans="1:9" s="52" customFormat="1" ht="15" x14ac:dyDescent="0.25">
      <c r="A20" s="112"/>
      <c r="B20" s="112"/>
      <c r="C20" s="112"/>
      <c r="D20" s="112"/>
      <c r="E20" s="126"/>
      <c r="F20" s="126"/>
      <c r="G20" s="126"/>
      <c r="H20" s="404">
        <f t="shared" si="1"/>
        <v>0</v>
      </c>
      <c r="I20" s="315"/>
    </row>
    <row r="21" spans="1:9" s="52" customFormat="1" ht="15" x14ac:dyDescent="0.25">
      <c r="A21" s="112"/>
      <c r="B21" s="112"/>
      <c r="C21" s="112"/>
      <c r="D21" s="112"/>
      <c r="E21" s="126"/>
      <c r="F21" s="126"/>
      <c r="G21" s="126"/>
      <c r="H21" s="404">
        <f t="shared" si="1"/>
        <v>0</v>
      </c>
      <c r="I21" s="315"/>
    </row>
    <row r="22" spans="1:9" s="52" customFormat="1" ht="15" x14ac:dyDescent="0.25">
      <c r="A22" s="112"/>
      <c r="B22" s="112"/>
      <c r="C22" s="112"/>
      <c r="D22" s="112"/>
      <c r="E22" s="126"/>
      <c r="F22" s="126"/>
      <c r="G22" s="126"/>
      <c r="H22" s="404">
        <f t="shared" si="1"/>
        <v>0</v>
      </c>
      <c r="I22" s="315"/>
    </row>
    <row r="23" spans="1:9" s="52" customFormat="1" ht="15" x14ac:dyDescent="0.25">
      <c r="A23" s="112"/>
      <c r="B23" s="112"/>
      <c r="C23" s="112"/>
      <c r="D23" s="112"/>
      <c r="E23" s="126"/>
      <c r="F23" s="126"/>
      <c r="G23" s="126"/>
      <c r="H23" s="404">
        <f t="shared" si="1"/>
        <v>0</v>
      </c>
      <c r="I23" s="315"/>
    </row>
    <row r="24" spans="1:9" s="52" customFormat="1" ht="15" x14ac:dyDescent="0.25">
      <c r="A24" s="112"/>
      <c r="B24" s="112"/>
      <c r="C24" s="112"/>
      <c r="D24" s="112"/>
      <c r="E24" s="126"/>
      <c r="F24" s="126"/>
      <c r="G24" s="126"/>
      <c r="H24" s="404">
        <f t="shared" si="1"/>
        <v>0</v>
      </c>
      <c r="I24" s="315"/>
    </row>
    <row r="25" spans="1:9" s="52" customFormat="1" ht="15" x14ac:dyDescent="0.25">
      <c r="A25" s="112"/>
      <c r="B25" s="112"/>
      <c r="C25" s="112"/>
      <c r="D25" s="112"/>
      <c r="E25" s="126"/>
      <c r="F25" s="126"/>
      <c r="G25" s="126"/>
      <c r="H25" s="404">
        <f t="shared" si="1"/>
        <v>0</v>
      </c>
      <c r="I25" s="315"/>
    </row>
    <row r="26" spans="1:9" s="52" customFormat="1" ht="15" x14ac:dyDescent="0.25">
      <c r="A26" s="112"/>
      <c r="B26" s="112"/>
      <c r="C26" s="112"/>
      <c r="D26" s="112"/>
      <c r="E26" s="126"/>
      <c r="F26" s="126"/>
      <c r="G26" s="126"/>
      <c r="H26" s="404">
        <f t="shared" si="1"/>
        <v>0</v>
      </c>
      <c r="I26" s="315"/>
    </row>
    <row r="27" spans="1:9" s="52" customFormat="1" ht="15" x14ac:dyDescent="0.25">
      <c r="A27" s="112"/>
      <c r="B27" s="112"/>
      <c r="C27" s="112"/>
      <c r="D27" s="112"/>
      <c r="E27" s="126"/>
      <c r="F27" s="126"/>
      <c r="G27" s="126"/>
      <c r="H27" s="404">
        <f t="shared" si="1"/>
        <v>0</v>
      </c>
      <c r="I27" s="315"/>
    </row>
    <row r="28" spans="1:9" s="52" customFormat="1" ht="15" x14ac:dyDescent="0.25">
      <c r="A28" s="112"/>
      <c r="B28" s="112"/>
      <c r="C28" s="112"/>
      <c r="D28" s="112"/>
      <c r="E28" s="126"/>
      <c r="F28" s="126"/>
      <c r="G28" s="126"/>
      <c r="H28" s="404">
        <f t="shared" si="1"/>
        <v>0</v>
      </c>
      <c r="I28" s="315"/>
    </row>
    <row r="29" spans="1:9" s="1" customFormat="1" ht="15" customHeight="1" x14ac:dyDescent="0.25">
      <c r="A29" s="112"/>
      <c r="B29" s="112"/>
      <c r="C29" s="112"/>
      <c r="D29" s="112"/>
      <c r="E29" s="126"/>
      <c r="F29" s="126"/>
      <c r="G29" s="126"/>
      <c r="H29" s="404">
        <f t="shared" si="1"/>
        <v>0</v>
      </c>
      <c r="I29" s="315"/>
    </row>
    <row r="30" spans="1:9" s="1" customFormat="1" ht="15" x14ac:dyDescent="0.25">
      <c r="A30" s="112"/>
      <c r="B30" s="112"/>
      <c r="C30" s="112"/>
      <c r="D30" s="112"/>
      <c r="E30" s="126"/>
      <c r="F30" s="126"/>
      <c r="G30" s="126"/>
      <c r="H30" s="404">
        <f t="shared" si="1"/>
        <v>0</v>
      </c>
      <c r="I30" s="315"/>
    </row>
    <row r="31" spans="1:9" s="1" customFormat="1" ht="15" x14ac:dyDescent="0.25">
      <c r="A31" s="112"/>
      <c r="B31" s="112"/>
      <c r="C31" s="112"/>
      <c r="D31" s="112"/>
      <c r="E31" s="126"/>
      <c r="F31" s="126"/>
      <c r="G31" s="126"/>
      <c r="H31" s="404">
        <f t="shared" si="1"/>
        <v>0</v>
      </c>
      <c r="I31" s="315"/>
    </row>
    <row r="32" spans="1:9" s="1" customFormat="1" ht="15" x14ac:dyDescent="0.25">
      <c r="A32" s="112"/>
      <c r="B32" s="112"/>
      <c r="C32" s="112"/>
      <c r="D32" s="112"/>
      <c r="E32" s="126"/>
      <c r="F32" s="126"/>
      <c r="G32" s="126"/>
      <c r="H32" s="404">
        <f t="shared" si="1"/>
        <v>0</v>
      </c>
      <c r="I32" s="315"/>
    </row>
    <row r="33" spans="1:9" s="1" customFormat="1" ht="15" x14ac:dyDescent="0.25">
      <c r="A33" s="112"/>
      <c r="B33" s="112"/>
      <c r="C33" s="112"/>
      <c r="D33" s="112"/>
      <c r="E33" s="126"/>
      <c r="F33" s="126"/>
      <c r="G33" s="126"/>
      <c r="H33" s="404">
        <f t="shared" si="1"/>
        <v>0</v>
      </c>
      <c r="I33" s="315"/>
    </row>
    <row r="34" spans="1:9" s="1" customFormat="1" ht="15" x14ac:dyDescent="0.25">
      <c r="A34" s="112"/>
      <c r="B34" s="112"/>
      <c r="C34" s="112"/>
      <c r="D34" s="112"/>
      <c r="E34" s="126"/>
      <c r="F34" s="126"/>
      <c r="G34" s="126"/>
      <c r="H34" s="404">
        <f t="shared" si="1"/>
        <v>0</v>
      </c>
      <c r="I34" s="315"/>
    </row>
    <row r="35" spans="1:9" s="1" customFormat="1" ht="15" x14ac:dyDescent="0.25">
      <c r="A35" s="112"/>
      <c r="B35" s="112"/>
      <c r="C35" s="112"/>
      <c r="D35" s="112"/>
      <c r="E35" s="126"/>
      <c r="F35" s="126"/>
      <c r="G35" s="126"/>
      <c r="H35" s="404">
        <f t="shared" si="1"/>
        <v>0</v>
      </c>
      <c r="I35" s="315"/>
    </row>
    <row r="36" spans="1:9" s="1" customFormat="1" ht="15" x14ac:dyDescent="0.25">
      <c r="A36" s="112"/>
      <c r="B36" s="112"/>
      <c r="C36" s="112"/>
      <c r="D36" s="112"/>
      <c r="E36" s="126"/>
      <c r="F36" s="126"/>
      <c r="G36" s="126"/>
      <c r="H36" s="404">
        <f t="shared" si="1"/>
        <v>0</v>
      </c>
      <c r="I36" s="315"/>
    </row>
    <row r="37" spans="1:9" s="1" customFormat="1" ht="15" x14ac:dyDescent="0.25">
      <c r="A37" s="112"/>
      <c r="B37" s="112"/>
      <c r="C37" s="112"/>
      <c r="D37" s="112"/>
      <c r="E37" s="126"/>
      <c r="F37" s="126"/>
      <c r="G37" s="126"/>
      <c r="H37" s="404">
        <f t="shared" si="1"/>
        <v>0</v>
      </c>
      <c r="I37" s="315"/>
    </row>
    <row r="38" spans="1:9" s="1" customFormat="1" ht="15" x14ac:dyDescent="0.25">
      <c r="A38" s="112"/>
      <c r="B38" s="112"/>
      <c r="C38" s="112"/>
      <c r="D38" s="112"/>
      <c r="E38" s="126"/>
      <c r="F38" s="126"/>
      <c r="G38" s="126"/>
      <c r="H38" s="404">
        <f t="shared" si="1"/>
        <v>0</v>
      </c>
      <c r="I38" s="315"/>
    </row>
    <row r="39" spans="1:9" s="1" customFormat="1" ht="15" x14ac:dyDescent="0.25">
      <c r="A39" s="112"/>
      <c r="B39" s="112"/>
      <c r="C39" s="112"/>
      <c r="D39" s="112"/>
      <c r="E39" s="126"/>
      <c r="F39" s="126"/>
      <c r="G39" s="126"/>
      <c r="H39" s="404">
        <f t="shared" si="1"/>
        <v>0</v>
      </c>
      <c r="I39" s="315"/>
    </row>
    <row r="40" spans="1:9" s="1" customFormat="1" ht="15" x14ac:dyDescent="0.25">
      <c r="A40" s="112"/>
      <c r="B40" s="112"/>
      <c r="C40" s="112"/>
      <c r="D40" s="112"/>
      <c r="E40" s="126"/>
      <c r="F40" s="126"/>
      <c r="G40" s="126"/>
      <c r="H40" s="404">
        <f t="shared" si="1"/>
        <v>0</v>
      </c>
      <c r="I40" s="315"/>
    </row>
    <row r="41" spans="1:9" s="1" customFormat="1" ht="15" x14ac:dyDescent="0.25">
      <c r="A41" s="112"/>
      <c r="B41" s="112"/>
      <c r="C41" s="112"/>
      <c r="D41" s="112"/>
      <c r="E41" s="126"/>
      <c r="F41" s="126"/>
      <c r="G41" s="126"/>
      <c r="H41" s="404">
        <f t="shared" si="1"/>
        <v>0</v>
      </c>
      <c r="I41" s="315"/>
    </row>
    <row r="42" spans="1:9" s="1" customFormat="1" ht="15" x14ac:dyDescent="0.25">
      <c r="A42" s="112"/>
      <c r="B42" s="112"/>
      <c r="C42" s="112"/>
      <c r="D42" s="112"/>
      <c r="E42" s="126"/>
      <c r="F42" s="126"/>
      <c r="G42" s="126"/>
      <c r="H42" s="404">
        <f t="shared" si="1"/>
        <v>0</v>
      </c>
      <c r="I42" s="315"/>
    </row>
    <row r="43" spans="1:9" s="1" customFormat="1" ht="15" x14ac:dyDescent="0.25">
      <c r="A43" s="112"/>
      <c r="B43" s="112"/>
      <c r="C43" s="112"/>
      <c r="D43" s="112"/>
      <c r="E43" s="126"/>
      <c r="F43" s="126"/>
      <c r="G43" s="126"/>
      <c r="H43" s="404">
        <f t="shared" si="1"/>
        <v>0</v>
      </c>
      <c r="I43" s="315"/>
    </row>
    <row r="44" spans="1:9" s="1" customFormat="1" ht="15" x14ac:dyDescent="0.25">
      <c r="A44" s="112"/>
      <c r="B44" s="112"/>
      <c r="C44" s="112"/>
      <c r="D44" s="112"/>
      <c r="E44" s="126"/>
      <c r="F44" s="126"/>
      <c r="G44" s="126"/>
      <c r="H44" s="404">
        <f t="shared" si="1"/>
        <v>0</v>
      </c>
      <c r="I44" s="315"/>
    </row>
    <row r="45" spans="1:9" s="1" customFormat="1" ht="15" x14ac:dyDescent="0.25">
      <c r="A45" s="112"/>
      <c r="B45" s="112"/>
      <c r="C45" s="112"/>
      <c r="D45" s="112"/>
      <c r="E45" s="126"/>
      <c r="F45" s="126"/>
      <c r="G45" s="126"/>
      <c r="H45" s="404">
        <f t="shared" si="1"/>
        <v>0</v>
      </c>
      <c r="I45" s="315"/>
    </row>
    <row r="46" spans="1:9" s="1" customFormat="1" ht="15" x14ac:dyDescent="0.25">
      <c r="A46" s="112"/>
      <c r="B46" s="112"/>
      <c r="C46" s="112"/>
      <c r="D46" s="112"/>
      <c r="E46" s="126"/>
      <c r="F46" s="126"/>
      <c r="G46" s="126"/>
      <c r="H46" s="404">
        <f t="shared" si="1"/>
        <v>0</v>
      </c>
      <c r="I46" s="315"/>
    </row>
    <row r="47" spans="1:9" s="1" customFormat="1" ht="15" x14ac:dyDescent="0.25">
      <c r="A47" s="112"/>
      <c r="B47" s="112"/>
      <c r="C47" s="112"/>
      <c r="D47" s="112"/>
      <c r="E47" s="126"/>
      <c r="F47" s="126"/>
      <c r="G47" s="126"/>
      <c r="H47" s="404">
        <f t="shared" si="1"/>
        <v>0</v>
      </c>
      <c r="I47" s="315"/>
    </row>
    <row r="48" spans="1:9" s="1" customFormat="1" ht="15" x14ac:dyDescent="0.25">
      <c r="A48" s="112"/>
      <c r="B48" s="112"/>
      <c r="C48" s="112"/>
      <c r="D48" s="112"/>
      <c r="E48" s="126"/>
      <c r="F48" s="126"/>
      <c r="G48" s="126"/>
      <c r="H48" s="404">
        <f t="shared" si="1"/>
        <v>0</v>
      </c>
      <c r="I48" s="315"/>
    </row>
    <row r="49" spans="1:9" s="1" customFormat="1" ht="15" x14ac:dyDescent="0.25">
      <c r="A49" s="112"/>
      <c r="B49" s="112"/>
      <c r="C49" s="112"/>
      <c r="D49" s="112"/>
      <c r="E49" s="126"/>
      <c r="F49" s="126"/>
      <c r="G49" s="126"/>
      <c r="H49" s="404">
        <f t="shared" si="1"/>
        <v>0</v>
      </c>
      <c r="I49" s="315"/>
    </row>
    <row r="50" spans="1:9" s="1" customFormat="1" ht="15" x14ac:dyDescent="0.25">
      <c r="A50" s="112"/>
      <c r="B50" s="112"/>
      <c r="C50" s="112"/>
      <c r="D50" s="112"/>
      <c r="E50" s="126"/>
      <c r="F50" s="126"/>
      <c r="G50" s="126"/>
      <c r="H50" s="404">
        <f t="shared" si="1"/>
        <v>0</v>
      </c>
      <c r="I50" s="315"/>
    </row>
    <row r="51" spans="1:9" s="1" customFormat="1" ht="15" x14ac:dyDescent="0.25">
      <c r="A51" s="112"/>
      <c r="B51" s="112"/>
      <c r="C51" s="112"/>
      <c r="D51" s="112"/>
      <c r="E51" s="126"/>
      <c r="F51" s="126"/>
      <c r="G51" s="126"/>
      <c r="H51" s="404">
        <f t="shared" si="1"/>
        <v>0</v>
      </c>
      <c r="I51" s="315"/>
    </row>
    <row r="52" spans="1:9" s="1" customFormat="1" ht="15" x14ac:dyDescent="0.25">
      <c r="A52" s="112"/>
      <c r="B52" s="112"/>
      <c r="C52" s="112"/>
      <c r="D52" s="112"/>
      <c r="E52" s="126"/>
      <c r="F52" s="126"/>
      <c r="G52" s="126"/>
      <c r="H52" s="404">
        <f t="shared" si="1"/>
        <v>0</v>
      </c>
      <c r="I52" s="315"/>
    </row>
    <row r="53" spans="1:9" s="1" customFormat="1" ht="15" x14ac:dyDescent="0.25">
      <c r="A53" s="112"/>
      <c r="B53" s="112"/>
      <c r="C53" s="112"/>
      <c r="D53" s="112"/>
      <c r="E53" s="126"/>
      <c r="F53" s="126"/>
      <c r="G53" s="126"/>
      <c r="H53" s="404">
        <f t="shared" si="1"/>
        <v>0</v>
      </c>
      <c r="I53" s="315"/>
    </row>
    <row r="54" spans="1:9" s="1" customFormat="1" ht="15" x14ac:dyDescent="0.25">
      <c r="A54" s="112"/>
      <c r="B54" s="112"/>
      <c r="C54" s="112"/>
      <c r="D54" s="112"/>
      <c r="E54" s="126"/>
      <c r="F54" s="126"/>
      <c r="G54" s="126"/>
      <c r="H54" s="404">
        <f t="shared" si="1"/>
        <v>0</v>
      </c>
      <c r="I54" s="315"/>
    </row>
    <row r="55" spans="1:9" s="1" customFormat="1" ht="15" x14ac:dyDescent="0.25">
      <c r="A55" s="125"/>
      <c r="B55" s="125"/>
      <c r="C55" s="125"/>
      <c r="D55" s="125"/>
      <c r="E55" s="126"/>
      <c r="F55" s="126"/>
      <c r="G55" s="126"/>
      <c r="H55" s="404">
        <f t="shared" si="1"/>
        <v>0</v>
      </c>
      <c r="I55" s="315"/>
    </row>
    <row r="56" spans="1:9" ht="15" x14ac:dyDescent="0.25">
      <c r="A56" s="125"/>
      <c r="B56" s="125"/>
      <c r="C56" s="125"/>
      <c r="D56" s="125"/>
      <c r="E56" s="126"/>
      <c r="F56" s="126"/>
      <c r="G56" s="126"/>
      <c r="H56" s="404">
        <f t="shared" si="1"/>
        <v>0</v>
      </c>
      <c r="I56" s="315"/>
    </row>
    <row r="57" spans="1:9" ht="15" x14ac:dyDescent="0.25">
      <c r="A57" s="136"/>
      <c r="B57" s="136"/>
      <c r="C57" s="136"/>
      <c r="D57" s="136"/>
      <c r="E57" s="126"/>
      <c r="F57" s="126"/>
      <c r="G57" s="126"/>
      <c r="H57" s="405">
        <f t="shared" si="1"/>
        <v>0</v>
      </c>
      <c r="I57" s="315"/>
    </row>
    <row r="58" spans="1:9" ht="15" x14ac:dyDescent="0.2">
      <c r="A58" s="114" t="s">
        <v>88</v>
      </c>
      <c r="B58" s="115"/>
      <c r="C58" s="115"/>
      <c r="D58" s="115"/>
      <c r="E58" s="115"/>
      <c r="F58" s="115"/>
      <c r="G58" s="124"/>
      <c r="H58" s="115"/>
      <c r="I58" s="115"/>
    </row>
    <row r="59" spans="1:9" ht="15" x14ac:dyDescent="0.2">
      <c r="A59" s="114" t="s">
        <v>89</v>
      </c>
      <c r="B59" s="115"/>
      <c r="C59" s="115"/>
      <c r="D59" s="115"/>
      <c r="E59" s="115"/>
      <c r="F59" s="115"/>
      <c r="G59" s="124"/>
      <c r="H59" s="115"/>
      <c r="I59" s="115"/>
    </row>
    <row r="60" spans="1:9" ht="15" x14ac:dyDescent="0.2">
      <c r="A60" s="114" t="s">
        <v>93</v>
      </c>
      <c r="B60" s="115"/>
      <c r="C60" s="115"/>
      <c r="D60" s="115"/>
      <c r="E60" s="115"/>
      <c r="F60" s="115"/>
      <c r="G60" s="124"/>
      <c r="H60" s="115"/>
      <c r="I60" s="115"/>
    </row>
    <row r="61" spans="1:9" x14ac:dyDescent="0.2">
      <c r="A61" s="128" t="s">
        <v>90</v>
      </c>
      <c r="B61" s="113"/>
      <c r="C61" s="113"/>
      <c r="D61" s="113"/>
      <c r="E61" s="113"/>
      <c r="F61" s="113"/>
      <c r="G61" s="113"/>
      <c r="H61" s="113"/>
      <c r="I61" s="113"/>
    </row>
    <row r="62" spans="1:9" x14ac:dyDescent="0.2">
      <c r="A62" s="14"/>
    </row>
  </sheetData>
  <sheetProtection sheet="1" objects="1" scenarios="1"/>
  <mergeCells count="2">
    <mergeCell ref="A1:I1"/>
    <mergeCell ref="A2:I2"/>
  </mergeCells>
  <dataValidations disablePrompts="1" count="2">
    <dataValidation type="custom" allowBlank="1" showInputMessage="1" showErrorMessage="1" error="Amounts must be limited to a maximum of 2 decimal places." sqref="E8:G57">
      <formula1>(E8*100)=INT(E8*100)</formula1>
    </dataValidation>
    <dataValidation type="list" allowBlank="1" showInputMessage="1" showErrorMessage="1" sqref="I7:I57">
      <formula1>$J$8:$L$8</formula1>
    </dataValidation>
  </dataValidations>
  <pageMargins left="0.75" right="0.75" top="0.75" bottom="0.75" header="0.25" footer="0.25"/>
  <pageSetup paperSize="5" scale="72" fitToHeight="0" orientation="landscape" r:id="rId1"/>
  <headerFooter>
    <oddHeader>&amp;CDLEP
RECIPIENT CLAIM SUMMARY and/or ADVANCE CLAIM FORM</oddHeader>
    <oddFooter>&amp;C6. Material Costs&amp;RPage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72"/>
  <sheetViews>
    <sheetView showGridLines="0" showRuler="0" zoomScale="80" zoomScaleNormal="80" zoomScalePageLayoutView="90" workbookViewId="0">
      <selection activeCell="E11" sqref="E11"/>
    </sheetView>
  </sheetViews>
  <sheetFormatPr defaultRowHeight="12.75" x14ac:dyDescent="0.2"/>
  <cols>
    <col min="1" max="1" width="30.7109375" style="11" customWidth="1"/>
    <col min="2" max="4" width="30.7109375" customWidth="1"/>
    <col min="5" max="9" width="20.7109375" customWidth="1"/>
    <col min="10" max="12" width="0" hidden="1" customWidth="1"/>
  </cols>
  <sheetData>
    <row r="1" spans="1:12" ht="45" customHeight="1" x14ac:dyDescent="0.2">
      <c r="A1" s="592" t="str">
        <f>'1. Recipient Information'!B6</f>
        <v xml:space="preserve"> </v>
      </c>
      <c r="B1" s="592"/>
      <c r="C1" s="592"/>
      <c r="D1" s="592"/>
      <c r="E1" s="592"/>
      <c r="F1" s="592"/>
      <c r="G1" s="592"/>
      <c r="H1" s="592"/>
      <c r="I1" s="592"/>
    </row>
    <row r="2" spans="1:12" ht="20.100000000000001" customHeight="1" x14ac:dyDescent="0.35">
      <c r="A2" s="726" t="s">
        <v>27</v>
      </c>
      <c r="B2" s="726"/>
      <c r="C2" s="726"/>
      <c r="D2" s="726"/>
      <c r="E2" s="726"/>
      <c r="F2" s="726"/>
      <c r="G2" s="726"/>
      <c r="H2" s="726"/>
      <c r="I2" s="726"/>
    </row>
    <row r="3" spans="1:12" ht="15" customHeight="1" x14ac:dyDescent="0.25">
      <c r="A3" s="130" t="s">
        <v>21</v>
      </c>
      <c r="B3" s="23" t="str">
        <f>'3. Summary of Request'!B4</f>
        <v xml:space="preserve"> to  </v>
      </c>
      <c r="C3" s="24"/>
      <c r="D3" s="24"/>
      <c r="E3" s="24"/>
      <c r="F3" s="24"/>
      <c r="G3" s="21"/>
      <c r="H3" s="21"/>
    </row>
    <row r="4" spans="1:12" ht="15" customHeight="1" x14ac:dyDescent="0.25">
      <c r="A4" s="130" t="s">
        <v>8</v>
      </c>
      <c r="B4" s="342" t="str">
        <f>'1. Recipient Information'!B7</f>
        <v xml:space="preserve"> </v>
      </c>
      <c r="C4" s="25"/>
      <c r="D4" s="26"/>
      <c r="E4" s="27"/>
      <c r="F4" s="27"/>
      <c r="G4" s="21"/>
      <c r="H4" s="21"/>
    </row>
    <row r="5" spans="1:12" ht="15" customHeight="1" x14ac:dyDescent="0.25">
      <c r="A5" s="28"/>
      <c r="B5" s="28"/>
      <c r="C5" s="29"/>
      <c r="D5" s="21"/>
      <c r="E5" s="21"/>
      <c r="F5" s="30"/>
      <c r="G5" s="31" t="s">
        <v>4</v>
      </c>
      <c r="H5" s="32">
        <f>SUM(H8:H57)</f>
        <v>0</v>
      </c>
      <c r="I5" s="142" t="s">
        <v>235</v>
      </c>
    </row>
    <row r="6" spans="1:12" ht="45" customHeight="1" x14ac:dyDescent="0.2">
      <c r="A6" s="121" t="s">
        <v>0</v>
      </c>
      <c r="B6" s="121" t="s">
        <v>36</v>
      </c>
      <c r="C6" s="122" t="s">
        <v>1</v>
      </c>
      <c r="D6" s="121" t="s">
        <v>2</v>
      </c>
      <c r="E6" s="121" t="s">
        <v>37</v>
      </c>
      <c r="F6" s="122" t="s">
        <v>24</v>
      </c>
      <c r="G6" s="122" t="s">
        <v>92</v>
      </c>
      <c r="H6" s="123" t="s">
        <v>38</v>
      </c>
      <c r="I6" s="142" t="s">
        <v>100</v>
      </c>
    </row>
    <row r="7" spans="1:12" s="52" customFormat="1" ht="15.75" thickBot="1" x14ac:dyDescent="0.25">
      <c r="A7" s="379" t="s">
        <v>233</v>
      </c>
      <c r="B7" s="379" t="s">
        <v>240</v>
      </c>
      <c r="C7" s="385" t="s">
        <v>241</v>
      </c>
      <c r="D7" s="397" t="s">
        <v>239</v>
      </c>
      <c r="E7" s="398">
        <v>1235.57</v>
      </c>
      <c r="F7" s="386">
        <v>86.4</v>
      </c>
      <c r="G7" s="400">
        <v>18.53</v>
      </c>
      <c r="H7" s="399">
        <v>1340.5</v>
      </c>
      <c r="I7" s="402"/>
      <c r="K7" s="52" t="s">
        <v>102</v>
      </c>
      <c r="L7" s="52" t="s">
        <v>101</v>
      </c>
    </row>
    <row r="8" spans="1:12" s="52" customFormat="1" ht="15" x14ac:dyDescent="0.25">
      <c r="A8" s="125"/>
      <c r="B8" s="125"/>
      <c r="C8" s="125" t="s">
        <v>91</v>
      </c>
      <c r="D8" s="125"/>
      <c r="E8" s="126"/>
      <c r="F8" s="126"/>
      <c r="G8" s="126"/>
      <c r="H8" s="404">
        <f t="shared" ref="H8:H57" si="0">IFERROR(SUM(E8:G8),0)</f>
        <v>0</v>
      </c>
      <c r="I8" s="314"/>
    </row>
    <row r="9" spans="1:12" s="52" customFormat="1" ht="15" x14ac:dyDescent="0.25">
      <c r="A9" s="125"/>
      <c r="B9" s="125"/>
      <c r="C9" s="125"/>
      <c r="D9" s="125"/>
      <c r="E9" s="126"/>
      <c r="F9" s="126"/>
      <c r="G9" s="126"/>
      <c r="H9" s="404">
        <f t="shared" si="0"/>
        <v>0</v>
      </c>
      <c r="I9" s="314"/>
    </row>
    <row r="10" spans="1:12" s="52" customFormat="1" ht="15" x14ac:dyDescent="0.25">
      <c r="A10" s="125"/>
      <c r="B10" s="125"/>
      <c r="C10" s="125"/>
      <c r="D10" s="125"/>
      <c r="E10" s="126"/>
      <c r="F10" s="126"/>
      <c r="G10" s="126"/>
      <c r="H10" s="404">
        <f t="shared" si="0"/>
        <v>0</v>
      </c>
      <c r="I10" s="314"/>
    </row>
    <row r="11" spans="1:12" s="52" customFormat="1" ht="15" x14ac:dyDescent="0.25">
      <c r="A11" s="125"/>
      <c r="B11" s="125"/>
      <c r="C11" s="125"/>
      <c r="D11" s="125"/>
      <c r="E11" s="126"/>
      <c r="F11" s="126"/>
      <c r="G11" s="126"/>
      <c r="H11" s="404">
        <f t="shared" si="0"/>
        <v>0</v>
      </c>
      <c r="I11" s="314"/>
    </row>
    <row r="12" spans="1:12" s="52" customFormat="1" ht="15" x14ac:dyDescent="0.25">
      <c r="A12" s="125"/>
      <c r="B12" s="125"/>
      <c r="C12" s="125"/>
      <c r="D12" s="125"/>
      <c r="E12" s="126"/>
      <c r="F12" s="126"/>
      <c r="G12" s="126"/>
      <c r="H12" s="127">
        <f>IFERROR(SUM(E12:G12),0)</f>
        <v>0</v>
      </c>
      <c r="I12" s="314"/>
    </row>
    <row r="13" spans="1:12" s="52" customFormat="1" ht="15" x14ac:dyDescent="0.25">
      <c r="A13" s="125"/>
      <c r="B13" s="125"/>
      <c r="C13" s="125"/>
      <c r="D13" s="125"/>
      <c r="E13" s="126"/>
      <c r="F13" s="126"/>
      <c r="G13" s="126"/>
      <c r="H13" s="404">
        <f t="shared" si="0"/>
        <v>0</v>
      </c>
      <c r="I13" s="314"/>
    </row>
    <row r="14" spans="1:12" s="52" customFormat="1" ht="15" x14ac:dyDescent="0.25">
      <c r="A14" s="125"/>
      <c r="B14" s="125"/>
      <c r="C14" s="125"/>
      <c r="D14" s="125"/>
      <c r="E14" s="126"/>
      <c r="F14" s="126"/>
      <c r="G14" s="126"/>
      <c r="H14" s="404">
        <f t="shared" si="0"/>
        <v>0</v>
      </c>
      <c r="I14" s="314"/>
    </row>
    <row r="15" spans="1:12" s="52" customFormat="1" ht="15" x14ac:dyDescent="0.25">
      <c r="A15" s="125"/>
      <c r="B15" s="125"/>
      <c r="C15" s="125"/>
      <c r="D15" s="125"/>
      <c r="E15" s="126"/>
      <c r="F15" s="126"/>
      <c r="G15" s="126"/>
      <c r="H15" s="404">
        <f t="shared" si="0"/>
        <v>0</v>
      </c>
      <c r="I15" s="314"/>
    </row>
    <row r="16" spans="1:12" s="52" customFormat="1" ht="15" x14ac:dyDescent="0.25">
      <c r="A16" s="125"/>
      <c r="B16" s="125"/>
      <c r="C16" s="125"/>
      <c r="D16" s="125"/>
      <c r="E16" s="126"/>
      <c r="F16" s="126"/>
      <c r="G16" s="126"/>
      <c r="H16" s="404">
        <f t="shared" si="0"/>
        <v>0</v>
      </c>
      <c r="I16" s="314"/>
    </row>
    <row r="17" spans="1:9" s="52" customFormat="1" ht="15" x14ac:dyDescent="0.25">
      <c r="A17" s="125"/>
      <c r="B17" s="125"/>
      <c r="C17" s="125"/>
      <c r="D17" s="125"/>
      <c r="E17" s="126"/>
      <c r="F17" s="126"/>
      <c r="G17" s="126"/>
      <c r="H17" s="404">
        <f t="shared" si="0"/>
        <v>0</v>
      </c>
      <c r="I17" s="314"/>
    </row>
    <row r="18" spans="1:9" s="52" customFormat="1" ht="15" x14ac:dyDescent="0.25">
      <c r="A18" s="125"/>
      <c r="B18" s="125"/>
      <c r="C18" s="125"/>
      <c r="D18" s="125"/>
      <c r="E18" s="126"/>
      <c r="F18" s="126"/>
      <c r="G18" s="126"/>
      <c r="H18" s="404">
        <f t="shared" si="0"/>
        <v>0</v>
      </c>
      <c r="I18" s="314"/>
    </row>
    <row r="19" spans="1:9" s="52" customFormat="1" ht="15" x14ac:dyDescent="0.25">
      <c r="A19" s="125"/>
      <c r="B19" s="125"/>
      <c r="C19" s="125"/>
      <c r="D19" s="125"/>
      <c r="E19" s="126"/>
      <c r="F19" s="126"/>
      <c r="G19" s="126"/>
      <c r="H19" s="404">
        <f t="shared" si="0"/>
        <v>0</v>
      </c>
      <c r="I19" s="314"/>
    </row>
    <row r="20" spans="1:9" s="52" customFormat="1" ht="15" x14ac:dyDescent="0.25">
      <c r="A20" s="125"/>
      <c r="B20" s="125"/>
      <c r="C20" s="125"/>
      <c r="D20" s="125"/>
      <c r="E20" s="126"/>
      <c r="F20" s="126"/>
      <c r="G20" s="126"/>
      <c r="H20" s="404">
        <f t="shared" si="0"/>
        <v>0</v>
      </c>
      <c r="I20" s="314"/>
    </row>
    <row r="21" spans="1:9" s="52" customFormat="1" ht="15" x14ac:dyDescent="0.25">
      <c r="A21" s="125"/>
      <c r="B21" s="125"/>
      <c r="C21" s="125"/>
      <c r="D21" s="125"/>
      <c r="E21" s="126"/>
      <c r="F21" s="126"/>
      <c r="G21" s="126"/>
      <c r="H21" s="404">
        <f t="shared" si="0"/>
        <v>0</v>
      </c>
      <c r="I21" s="314"/>
    </row>
    <row r="22" spans="1:9" s="52" customFormat="1" ht="15" x14ac:dyDescent="0.25">
      <c r="A22" s="125"/>
      <c r="B22" s="125"/>
      <c r="C22" s="125"/>
      <c r="D22" s="125"/>
      <c r="E22" s="126"/>
      <c r="F22" s="126"/>
      <c r="G22" s="126"/>
      <c r="H22" s="404">
        <f t="shared" si="0"/>
        <v>0</v>
      </c>
      <c r="I22" s="314"/>
    </row>
    <row r="23" spans="1:9" s="52" customFormat="1" ht="15" x14ac:dyDescent="0.25">
      <c r="A23" s="125"/>
      <c r="B23" s="125"/>
      <c r="C23" s="125"/>
      <c r="D23" s="125"/>
      <c r="E23" s="126"/>
      <c r="F23" s="126"/>
      <c r="G23" s="126"/>
      <c r="H23" s="404">
        <f t="shared" si="0"/>
        <v>0</v>
      </c>
      <c r="I23" s="314"/>
    </row>
    <row r="24" spans="1:9" s="52" customFormat="1" ht="15" x14ac:dyDescent="0.25">
      <c r="A24" s="125"/>
      <c r="B24" s="125"/>
      <c r="C24" s="125"/>
      <c r="D24" s="125"/>
      <c r="E24" s="126"/>
      <c r="F24" s="126"/>
      <c r="G24" s="126"/>
      <c r="H24" s="404">
        <f t="shared" si="0"/>
        <v>0</v>
      </c>
      <c r="I24" s="314"/>
    </row>
    <row r="25" spans="1:9" s="52" customFormat="1" ht="15" x14ac:dyDescent="0.25">
      <c r="A25" s="125"/>
      <c r="B25" s="125"/>
      <c r="C25" s="125"/>
      <c r="D25" s="125"/>
      <c r="E25" s="126"/>
      <c r="F25" s="126"/>
      <c r="G25" s="126"/>
      <c r="H25" s="404">
        <f t="shared" si="0"/>
        <v>0</v>
      </c>
      <c r="I25" s="314"/>
    </row>
    <row r="26" spans="1:9" s="52" customFormat="1" ht="15" x14ac:dyDescent="0.25">
      <c r="A26" s="125"/>
      <c r="B26" s="125"/>
      <c r="C26" s="125"/>
      <c r="D26" s="125"/>
      <c r="E26" s="126"/>
      <c r="F26" s="126"/>
      <c r="G26" s="126"/>
      <c r="H26" s="404">
        <f t="shared" si="0"/>
        <v>0</v>
      </c>
      <c r="I26" s="314"/>
    </row>
    <row r="27" spans="1:9" s="52" customFormat="1" ht="15" x14ac:dyDescent="0.25">
      <c r="A27" s="125"/>
      <c r="B27" s="125"/>
      <c r="C27" s="125"/>
      <c r="D27" s="125"/>
      <c r="E27" s="126"/>
      <c r="F27" s="126"/>
      <c r="G27" s="126"/>
      <c r="H27" s="404">
        <f t="shared" si="0"/>
        <v>0</v>
      </c>
      <c r="I27" s="314"/>
    </row>
    <row r="28" spans="1:9" s="52" customFormat="1" ht="15" x14ac:dyDescent="0.25">
      <c r="A28" s="125"/>
      <c r="B28" s="125"/>
      <c r="C28" s="125"/>
      <c r="D28" s="125"/>
      <c r="E28" s="126"/>
      <c r="F28" s="126"/>
      <c r="G28" s="126"/>
      <c r="H28" s="404">
        <f t="shared" si="0"/>
        <v>0</v>
      </c>
      <c r="I28" s="314"/>
    </row>
    <row r="29" spans="1:9" s="1" customFormat="1" ht="15" customHeight="1" x14ac:dyDescent="0.25">
      <c r="A29" s="125"/>
      <c r="B29" s="125"/>
      <c r="C29" s="125"/>
      <c r="D29" s="125"/>
      <c r="E29" s="126"/>
      <c r="F29" s="126"/>
      <c r="G29" s="126"/>
      <c r="H29" s="404">
        <f t="shared" si="0"/>
        <v>0</v>
      </c>
      <c r="I29" s="314"/>
    </row>
    <row r="30" spans="1:9" s="1" customFormat="1" ht="15" x14ac:dyDescent="0.25">
      <c r="A30" s="125"/>
      <c r="B30" s="125"/>
      <c r="C30" s="125"/>
      <c r="D30" s="125"/>
      <c r="E30" s="126"/>
      <c r="F30" s="126"/>
      <c r="G30" s="126"/>
      <c r="H30" s="404">
        <f t="shared" si="0"/>
        <v>0</v>
      </c>
      <c r="I30" s="314"/>
    </row>
    <row r="31" spans="1:9" s="1" customFormat="1" ht="15" x14ac:dyDescent="0.25">
      <c r="A31" s="125"/>
      <c r="B31" s="125"/>
      <c r="C31" s="125"/>
      <c r="D31" s="125"/>
      <c r="E31" s="126"/>
      <c r="F31" s="126"/>
      <c r="G31" s="126"/>
      <c r="H31" s="404">
        <f t="shared" si="0"/>
        <v>0</v>
      </c>
      <c r="I31" s="314"/>
    </row>
    <row r="32" spans="1:9" s="1" customFormat="1" ht="15" x14ac:dyDescent="0.25">
      <c r="A32" s="125"/>
      <c r="B32" s="125"/>
      <c r="C32" s="125"/>
      <c r="D32" s="125"/>
      <c r="E32" s="126"/>
      <c r="F32" s="126"/>
      <c r="G32" s="126"/>
      <c r="H32" s="404">
        <f t="shared" si="0"/>
        <v>0</v>
      </c>
      <c r="I32" s="314"/>
    </row>
    <row r="33" spans="1:9" s="1" customFormat="1" ht="15" x14ac:dyDescent="0.25">
      <c r="A33" s="125"/>
      <c r="B33" s="125"/>
      <c r="C33" s="125"/>
      <c r="D33" s="125"/>
      <c r="E33" s="126"/>
      <c r="F33" s="126"/>
      <c r="G33" s="126"/>
      <c r="H33" s="404">
        <f t="shared" si="0"/>
        <v>0</v>
      </c>
      <c r="I33" s="314"/>
    </row>
    <row r="34" spans="1:9" s="1" customFormat="1" ht="15" x14ac:dyDescent="0.25">
      <c r="A34" s="125"/>
      <c r="B34" s="125"/>
      <c r="C34" s="125"/>
      <c r="D34" s="125"/>
      <c r="E34" s="126"/>
      <c r="F34" s="126"/>
      <c r="G34" s="126"/>
      <c r="H34" s="404">
        <f t="shared" si="0"/>
        <v>0</v>
      </c>
      <c r="I34" s="314"/>
    </row>
    <row r="35" spans="1:9" s="1" customFormat="1" ht="15" x14ac:dyDescent="0.25">
      <c r="A35" s="125"/>
      <c r="B35" s="125"/>
      <c r="C35" s="125"/>
      <c r="D35" s="125"/>
      <c r="E35" s="126"/>
      <c r="F35" s="126"/>
      <c r="G35" s="126"/>
      <c r="H35" s="404">
        <f t="shared" si="0"/>
        <v>0</v>
      </c>
      <c r="I35" s="314"/>
    </row>
    <row r="36" spans="1:9" s="1" customFormat="1" ht="15" x14ac:dyDescent="0.25">
      <c r="A36" s="125"/>
      <c r="B36" s="125"/>
      <c r="C36" s="125"/>
      <c r="D36" s="125"/>
      <c r="E36" s="126"/>
      <c r="F36" s="126"/>
      <c r="G36" s="126"/>
      <c r="H36" s="404">
        <f t="shared" si="0"/>
        <v>0</v>
      </c>
      <c r="I36" s="314"/>
    </row>
    <row r="37" spans="1:9" s="1" customFormat="1" ht="15" x14ac:dyDescent="0.25">
      <c r="A37" s="125"/>
      <c r="B37" s="125"/>
      <c r="C37" s="125"/>
      <c r="D37" s="125"/>
      <c r="E37" s="126"/>
      <c r="F37" s="126"/>
      <c r="G37" s="126"/>
      <c r="H37" s="404">
        <f t="shared" si="0"/>
        <v>0</v>
      </c>
      <c r="I37" s="314"/>
    </row>
    <row r="38" spans="1:9" s="1" customFormat="1" ht="15" x14ac:dyDescent="0.25">
      <c r="A38" s="125"/>
      <c r="B38" s="125"/>
      <c r="C38" s="125"/>
      <c r="D38" s="125"/>
      <c r="E38" s="126"/>
      <c r="F38" s="126"/>
      <c r="G38" s="126"/>
      <c r="H38" s="404">
        <f t="shared" si="0"/>
        <v>0</v>
      </c>
      <c r="I38" s="314"/>
    </row>
    <row r="39" spans="1:9" s="1" customFormat="1" ht="15" x14ac:dyDescent="0.25">
      <c r="A39" s="125"/>
      <c r="B39" s="125"/>
      <c r="C39" s="125"/>
      <c r="D39" s="125"/>
      <c r="E39" s="126"/>
      <c r="F39" s="126"/>
      <c r="G39" s="126"/>
      <c r="H39" s="404">
        <f t="shared" si="0"/>
        <v>0</v>
      </c>
      <c r="I39" s="314"/>
    </row>
    <row r="40" spans="1:9" s="1" customFormat="1" ht="15" x14ac:dyDescent="0.25">
      <c r="A40" s="125"/>
      <c r="B40" s="125"/>
      <c r="C40" s="125"/>
      <c r="D40" s="125"/>
      <c r="E40" s="126"/>
      <c r="F40" s="126"/>
      <c r="G40" s="126"/>
      <c r="H40" s="404">
        <f t="shared" si="0"/>
        <v>0</v>
      </c>
      <c r="I40" s="314"/>
    </row>
    <row r="41" spans="1:9" s="1" customFormat="1" ht="15" x14ac:dyDescent="0.25">
      <c r="A41" s="125"/>
      <c r="B41" s="125"/>
      <c r="C41" s="125"/>
      <c r="D41" s="125"/>
      <c r="E41" s="126"/>
      <c r="F41" s="126"/>
      <c r="G41" s="126"/>
      <c r="H41" s="404">
        <f t="shared" si="0"/>
        <v>0</v>
      </c>
      <c r="I41" s="314"/>
    </row>
    <row r="42" spans="1:9" s="1" customFormat="1" ht="15" x14ac:dyDescent="0.25">
      <c r="A42" s="125"/>
      <c r="B42" s="125"/>
      <c r="C42" s="125"/>
      <c r="D42" s="125"/>
      <c r="E42" s="126"/>
      <c r="F42" s="126"/>
      <c r="G42" s="126"/>
      <c r="H42" s="404">
        <f t="shared" si="0"/>
        <v>0</v>
      </c>
      <c r="I42" s="314"/>
    </row>
    <row r="43" spans="1:9" s="1" customFormat="1" ht="15" x14ac:dyDescent="0.25">
      <c r="A43" s="125"/>
      <c r="B43" s="125"/>
      <c r="C43" s="125"/>
      <c r="D43" s="125"/>
      <c r="E43" s="126"/>
      <c r="F43" s="126"/>
      <c r="G43" s="126"/>
      <c r="H43" s="404">
        <f t="shared" si="0"/>
        <v>0</v>
      </c>
      <c r="I43" s="314"/>
    </row>
    <row r="44" spans="1:9" s="1" customFormat="1" ht="15" x14ac:dyDescent="0.25">
      <c r="A44" s="125"/>
      <c r="B44" s="125"/>
      <c r="C44" s="125"/>
      <c r="D44" s="125"/>
      <c r="E44" s="126"/>
      <c r="F44" s="126"/>
      <c r="G44" s="126"/>
      <c r="H44" s="404">
        <f t="shared" si="0"/>
        <v>0</v>
      </c>
      <c r="I44" s="314"/>
    </row>
    <row r="45" spans="1:9" s="1" customFormat="1" ht="15" x14ac:dyDescent="0.25">
      <c r="A45" s="125"/>
      <c r="B45" s="125"/>
      <c r="C45" s="125"/>
      <c r="D45" s="125"/>
      <c r="E45" s="126"/>
      <c r="F45" s="126"/>
      <c r="G45" s="126"/>
      <c r="H45" s="404">
        <f t="shared" si="0"/>
        <v>0</v>
      </c>
      <c r="I45" s="314"/>
    </row>
    <row r="46" spans="1:9" s="1" customFormat="1" ht="15" x14ac:dyDescent="0.25">
      <c r="A46" s="125"/>
      <c r="B46" s="125"/>
      <c r="C46" s="125"/>
      <c r="D46" s="125"/>
      <c r="E46" s="126"/>
      <c r="F46" s="126"/>
      <c r="G46" s="126"/>
      <c r="H46" s="404">
        <f t="shared" si="0"/>
        <v>0</v>
      </c>
      <c r="I46" s="314"/>
    </row>
    <row r="47" spans="1:9" s="1" customFormat="1" ht="15" x14ac:dyDescent="0.25">
      <c r="A47" s="125"/>
      <c r="B47" s="125"/>
      <c r="C47" s="125"/>
      <c r="D47" s="125"/>
      <c r="E47" s="126"/>
      <c r="F47" s="126"/>
      <c r="G47" s="126"/>
      <c r="H47" s="404">
        <f t="shared" si="0"/>
        <v>0</v>
      </c>
      <c r="I47" s="314"/>
    </row>
    <row r="48" spans="1:9" s="1" customFormat="1" ht="15" x14ac:dyDescent="0.25">
      <c r="A48" s="125"/>
      <c r="B48" s="125"/>
      <c r="C48" s="125"/>
      <c r="D48" s="125"/>
      <c r="E48" s="126"/>
      <c r="F48" s="126"/>
      <c r="G48" s="126"/>
      <c r="H48" s="404">
        <f t="shared" si="0"/>
        <v>0</v>
      </c>
      <c r="I48" s="314"/>
    </row>
    <row r="49" spans="1:9" s="1" customFormat="1" ht="15" x14ac:dyDescent="0.25">
      <c r="A49" s="125"/>
      <c r="B49" s="125"/>
      <c r="C49" s="125"/>
      <c r="D49" s="125"/>
      <c r="E49" s="126"/>
      <c r="F49" s="126"/>
      <c r="G49" s="126"/>
      <c r="H49" s="404">
        <f t="shared" si="0"/>
        <v>0</v>
      </c>
      <c r="I49" s="314"/>
    </row>
    <row r="50" spans="1:9" s="1" customFormat="1" ht="15" x14ac:dyDescent="0.25">
      <c r="A50" s="125"/>
      <c r="B50" s="125"/>
      <c r="C50" s="125"/>
      <c r="D50" s="125"/>
      <c r="E50" s="126"/>
      <c r="F50" s="126"/>
      <c r="G50" s="126"/>
      <c r="H50" s="404">
        <f t="shared" si="0"/>
        <v>0</v>
      </c>
      <c r="I50" s="314"/>
    </row>
    <row r="51" spans="1:9" s="1" customFormat="1" ht="15" x14ac:dyDescent="0.25">
      <c r="A51" s="125"/>
      <c r="B51" s="125"/>
      <c r="C51" s="125"/>
      <c r="D51" s="125"/>
      <c r="E51" s="126"/>
      <c r="F51" s="126"/>
      <c r="G51" s="126"/>
      <c r="H51" s="404">
        <f t="shared" si="0"/>
        <v>0</v>
      </c>
      <c r="I51" s="314"/>
    </row>
    <row r="52" spans="1:9" s="1" customFormat="1" ht="15" x14ac:dyDescent="0.25">
      <c r="A52" s="125"/>
      <c r="B52" s="125"/>
      <c r="C52" s="125"/>
      <c r="D52" s="125"/>
      <c r="E52" s="126"/>
      <c r="F52" s="126"/>
      <c r="G52" s="126"/>
      <c r="H52" s="404">
        <f t="shared" si="0"/>
        <v>0</v>
      </c>
      <c r="I52" s="314"/>
    </row>
    <row r="53" spans="1:9" s="1" customFormat="1" ht="15" x14ac:dyDescent="0.25">
      <c r="A53" s="125"/>
      <c r="B53" s="125"/>
      <c r="C53" s="125"/>
      <c r="D53" s="125"/>
      <c r="E53" s="126"/>
      <c r="F53" s="126"/>
      <c r="G53" s="126"/>
      <c r="H53" s="404">
        <f t="shared" si="0"/>
        <v>0</v>
      </c>
      <c r="I53" s="314"/>
    </row>
    <row r="54" spans="1:9" s="1" customFormat="1" ht="15" x14ac:dyDescent="0.25">
      <c r="A54" s="125"/>
      <c r="B54" s="125"/>
      <c r="C54" s="125"/>
      <c r="D54" s="125"/>
      <c r="E54" s="126"/>
      <c r="F54" s="126"/>
      <c r="G54" s="126"/>
      <c r="H54" s="404">
        <f t="shared" si="0"/>
        <v>0</v>
      </c>
      <c r="I54" s="314"/>
    </row>
    <row r="55" spans="1:9" s="1" customFormat="1" ht="15" x14ac:dyDescent="0.25">
      <c r="A55" s="125"/>
      <c r="B55" s="125"/>
      <c r="C55" s="125"/>
      <c r="D55" s="125"/>
      <c r="E55" s="126"/>
      <c r="F55" s="126"/>
      <c r="G55" s="126"/>
      <c r="H55" s="404">
        <f t="shared" si="0"/>
        <v>0</v>
      </c>
      <c r="I55" s="314"/>
    </row>
    <row r="56" spans="1:9" ht="15" x14ac:dyDescent="0.25">
      <c r="A56" s="125"/>
      <c r="B56" s="125"/>
      <c r="C56" s="125"/>
      <c r="D56" s="125"/>
      <c r="E56" s="126"/>
      <c r="F56" s="126"/>
      <c r="G56" s="126"/>
      <c r="H56" s="404">
        <f t="shared" si="0"/>
        <v>0</v>
      </c>
      <c r="I56" s="314"/>
    </row>
    <row r="57" spans="1:9" ht="15" x14ac:dyDescent="0.25">
      <c r="A57" s="136"/>
      <c r="B57" s="136"/>
      <c r="C57" s="136"/>
      <c r="D57" s="136"/>
      <c r="E57" s="126"/>
      <c r="F57" s="126"/>
      <c r="G57" s="126"/>
      <c r="H57" s="405">
        <f t="shared" si="0"/>
        <v>0</v>
      </c>
      <c r="I57" s="314"/>
    </row>
    <row r="58" spans="1:9" ht="15" x14ac:dyDescent="0.2">
      <c r="A58" s="114" t="s">
        <v>88</v>
      </c>
      <c r="B58" s="115"/>
      <c r="C58" s="115"/>
      <c r="D58" s="115"/>
      <c r="E58" s="115"/>
      <c r="F58" s="115"/>
      <c r="G58" s="124"/>
      <c r="H58" s="115"/>
      <c r="I58" s="115"/>
    </row>
    <row r="59" spans="1:9" ht="15" x14ac:dyDescent="0.2">
      <c r="A59" s="114" t="s">
        <v>89</v>
      </c>
      <c r="B59" s="115"/>
      <c r="C59" s="115"/>
      <c r="D59" s="115"/>
      <c r="E59" s="115"/>
      <c r="F59" s="115"/>
      <c r="G59" s="124"/>
      <c r="H59" s="115"/>
      <c r="I59" s="115"/>
    </row>
    <row r="60" spans="1:9" ht="15" x14ac:dyDescent="0.2">
      <c r="A60" s="114" t="s">
        <v>93</v>
      </c>
      <c r="B60" s="115"/>
      <c r="C60" s="115"/>
      <c r="D60" s="115"/>
      <c r="E60" s="115"/>
      <c r="F60" s="115"/>
      <c r="G60" s="124"/>
      <c r="H60" s="115"/>
      <c r="I60" s="115"/>
    </row>
    <row r="61" spans="1:9" x14ac:dyDescent="0.2">
      <c r="A61" s="128" t="s">
        <v>90</v>
      </c>
      <c r="B61" s="113"/>
      <c r="C61" s="113"/>
      <c r="D61" s="113"/>
      <c r="E61" s="113"/>
      <c r="F61" s="113"/>
      <c r="G61" s="113"/>
      <c r="H61" s="113"/>
      <c r="I61" s="129"/>
    </row>
    <row r="62" spans="1:9" x14ac:dyDescent="0.2">
      <c r="A62" s="16"/>
      <c r="B62" s="1"/>
      <c r="C62" s="1"/>
      <c r="E62" s="1"/>
      <c r="F62" s="1"/>
    </row>
    <row r="63" spans="1:9" x14ac:dyDescent="0.2">
      <c r="A63" s="16"/>
      <c r="B63" s="1"/>
      <c r="C63" s="1"/>
      <c r="E63" s="1"/>
      <c r="F63" s="1"/>
    </row>
    <row r="64" spans="1:9" x14ac:dyDescent="0.2">
      <c r="A64" s="13"/>
      <c r="B64" s="1"/>
      <c r="C64" s="1"/>
      <c r="E64" s="1"/>
      <c r="F64" s="1"/>
    </row>
    <row r="65" spans="1:6" x14ac:dyDescent="0.2">
      <c r="A65" s="13"/>
      <c r="B65" s="1"/>
      <c r="C65" s="1"/>
      <c r="E65" s="1"/>
      <c r="F65" s="1"/>
    </row>
    <row r="66" spans="1:6" x14ac:dyDescent="0.2">
      <c r="A66" s="16"/>
      <c r="B66" s="1"/>
      <c r="C66" s="1"/>
      <c r="E66" s="1"/>
      <c r="F66" s="1"/>
    </row>
    <row r="67" spans="1:6" x14ac:dyDescent="0.2">
      <c r="A67" s="16"/>
      <c r="B67" s="1"/>
      <c r="C67" s="1"/>
      <c r="E67" s="1"/>
      <c r="F67" s="1"/>
    </row>
    <row r="68" spans="1:6" x14ac:dyDescent="0.2">
      <c r="A68" s="16"/>
      <c r="B68" s="1"/>
      <c r="C68" s="1"/>
      <c r="E68" s="1"/>
      <c r="F68" s="1"/>
    </row>
    <row r="69" spans="1:6" x14ac:dyDescent="0.2">
      <c r="A69" s="13"/>
      <c r="B69" s="1"/>
      <c r="C69" s="1"/>
      <c r="E69" s="1"/>
      <c r="F69" s="1"/>
    </row>
    <row r="70" spans="1:6" x14ac:dyDescent="0.2">
      <c r="A70" s="13"/>
      <c r="B70" s="1"/>
      <c r="C70" s="1"/>
      <c r="E70" s="1"/>
      <c r="F70" s="1"/>
    </row>
    <row r="71" spans="1:6" x14ac:dyDescent="0.2">
      <c r="A71" s="13"/>
      <c r="B71" s="1"/>
      <c r="C71" s="1"/>
      <c r="E71" s="1"/>
      <c r="F71" s="1"/>
    </row>
    <row r="72" spans="1:6" x14ac:dyDescent="0.2">
      <c r="A72" s="13"/>
      <c r="B72" s="1"/>
      <c r="C72" s="1"/>
      <c r="E72" s="1"/>
      <c r="F72" s="1"/>
    </row>
  </sheetData>
  <sheetProtection sheet="1" objects="1" scenarios="1"/>
  <mergeCells count="2">
    <mergeCell ref="A1:I1"/>
    <mergeCell ref="A2:I2"/>
  </mergeCells>
  <dataValidations count="2">
    <dataValidation type="list" allowBlank="1" showInputMessage="1" showErrorMessage="1" sqref="I7:I57">
      <formula1>$J$7:$L$7</formula1>
    </dataValidation>
    <dataValidation type="custom" allowBlank="1" showInputMessage="1" showErrorMessage="1" error="Amounts must be limited to a maximum of 2 decimal places." sqref="E8:G57">
      <formula1>(E8*100)=INT(E8*100)</formula1>
    </dataValidation>
  </dataValidations>
  <pageMargins left="0.70866141732283505" right="0.70866141732283505" top="0.75" bottom="0.75" header="0.25" footer="0.25"/>
  <pageSetup paperSize="5" scale="72" fitToHeight="0" orientation="landscape" r:id="rId1"/>
  <headerFooter>
    <oddHeader>&amp;CDLEP
RECIPIENT CLAIM SUMMARY and/or ADVANCE CLAIM FORM</oddHeader>
    <oddFooter>&amp;C7. Subcontractors &amp; Consultant&amp;RPage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68"/>
  <sheetViews>
    <sheetView showGridLines="0" showRuler="0" zoomScale="80" zoomScaleNormal="80" zoomScalePageLayoutView="80" workbookViewId="0">
      <selection activeCell="A8" sqref="A8"/>
    </sheetView>
  </sheetViews>
  <sheetFormatPr defaultRowHeight="12.75" x14ac:dyDescent="0.2"/>
  <cols>
    <col min="1" max="1" width="30.7109375" style="11" customWidth="1"/>
    <col min="2" max="4" width="30.7109375" customWidth="1"/>
    <col min="5" max="9" width="20.7109375" customWidth="1"/>
    <col min="10" max="12" width="0" hidden="1" customWidth="1"/>
  </cols>
  <sheetData>
    <row r="1" spans="1:12" ht="45" customHeight="1" x14ac:dyDescent="0.2">
      <c r="A1" s="592" t="str">
        <f>'1. Recipient Information'!B6</f>
        <v xml:space="preserve"> </v>
      </c>
      <c r="B1" s="592"/>
      <c r="C1" s="592"/>
      <c r="D1" s="592"/>
      <c r="E1" s="592"/>
      <c r="F1" s="592"/>
      <c r="G1" s="592"/>
      <c r="H1" s="592"/>
      <c r="I1" s="592"/>
    </row>
    <row r="2" spans="1:12" ht="20.100000000000001" customHeight="1" x14ac:dyDescent="0.35">
      <c r="A2" s="726" t="s">
        <v>274</v>
      </c>
      <c r="B2" s="726"/>
      <c r="C2" s="726"/>
      <c r="D2" s="726"/>
      <c r="E2" s="726"/>
      <c r="F2" s="726"/>
      <c r="G2" s="726"/>
      <c r="H2" s="726"/>
      <c r="I2" s="726"/>
    </row>
    <row r="3" spans="1:12" ht="15" customHeight="1" x14ac:dyDescent="0.25">
      <c r="A3" s="130" t="s">
        <v>21</v>
      </c>
      <c r="B3" s="23" t="str">
        <f>'3. Summary of Request'!B4</f>
        <v xml:space="preserve"> to  </v>
      </c>
      <c r="C3" s="24"/>
      <c r="D3" s="24"/>
      <c r="E3" s="24"/>
      <c r="F3" s="24"/>
      <c r="G3" s="21"/>
      <c r="H3" s="21"/>
    </row>
    <row r="4" spans="1:12" ht="15" customHeight="1" x14ac:dyDescent="0.25">
      <c r="A4" s="130" t="s">
        <v>8</v>
      </c>
      <c r="B4" s="342" t="str">
        <f>'1. Recipient Information'!B7</f>
        <v xml:space="preserve"> </v>
      </c>
      <c r="C4" s="25"/>
      <c r="D4" s="26"/>
      <c r="E4" s="27"/>
      <c r="F4" s="27"/>
      <c r="G4" s="21"/>
      <c r="H4" s="21"/>
    </row>
    <row r="5" spans="1:12" ht="15" customHeight="1" x14ac:dyDescent="0.25">
      <c r="A5" s="28"/>
      <c r="B5" s="28"/>
      <c r="C5" s="29"/>
      <c r="D5" s="21"/>
      <c r="E5" s="21"/>
      <c r="F5" s="30"/>
      <c r="G5" s="31" t="s">
        <v>4</v>
      </c>
      <c r="H5" s="32">
        <f>SUM(H8:H57)</f>
        <v>0</v>
      </c>
      <c r="I5" s="142" t="s">
        <v>235</v>
      </c>
    </row>
    <row r="6" spans="1:12" ht="45" customHeight="1" x14ac:dyDescent="0.2">
      <c r="A6" s="121" t="s">
        <v>0</v>
      </c>
      <c r="B6" s="121" t="s">
        <v>36</v>
      </c>
      <c r="C6" s="122" t="s">
        <v>1</v>
      </c>
      <c r="D6" s="121" t="s">
        <v>2</v>
      </c>
      <c r="E6" s="121" t="s">
        <v>37</v>
      </c>
      <c r="F6" s="122" t="s">
        <v>24</v>
      </c>
      <c r="G6" s="122" t="s">
        <v>92</v>
      </c>
      <c r="H6" s="123" t="s">
        <v>38</v>
      </c>
      <c r="I6" s="142" t="s">
        <v>100</v>
      </c>
    </row>
    <row r="7" spans="1:12" s="52" customFormat="1" ht="15.75" thickBot="1" x14ac:dyDescent="0.25">
      <c r="A7" s="379" t="s">
        <v>233</v>
      </c>
      <c r="B7" s="379" t="s">
        <v>238</v>
      </c>
      <c r="C7" s="385" t="s">
        <v>230</v>
      </c>
      <c r="D7" s="397" t="s">
        <v>239</v>
      </c>
      <c r="E7" s="398">
        <v>1235.57</v>
      </c>
      <c r="F7" s="386">
        <v>86.4</v>
      </c>
      <c r="G7" s="400">
        <v>18.53</v>
      </c>
      <c r="H7" s="399">
        <v>1340.5</v>
      </c>
      <c r="I7" s="406"/>
      <c r="K7" s="52" t="s">
        <v>102</v>
      </c>
      <c r="L7" s="52" t="s">
        <v>101</v>
      </c>
    </row>
    <row r="8" spans="1:12" s="52" customFormat="1" ht="15" x14ac:dyDescent="0.25">
      <c r="A8" s="125"/>
      <c r="B8" s="125"/>
      <c r="C8" s="125" t="s">
        <v>91</v>
      </c>
      <c r="D8" s="125"/>
      <c r="E8" s="126"/>
      <c r="F8" s="126"/>
      <c r="G8" s="126"/>
      <c r="H8" s="404">
        <f t="shared" ref="H8:H57" si="0">IFERROR(SUM(E8:G8),0)</f>
        <v>0</v>
      </c>
      <c r="I8" s="314"/>
    </row>
    <row r="9" spans="1:12" s="52" customFormat="1" ht="15" x14ac:dyDescent="0.25">
      <c r="A9" s="125"/>
      <c r="B9" s="125"/>
      <c r="C9" s="125"/>
      <c r="D9" s="125"/>
      <c r="E9" s="126"/>
      <c r="F9" s="126"/>
      <c r="G9" s="126"/>
      <c r="H9" s="404">
        <f t="shared" si="0"/>
        <v>0</v>
      </c>
      <c r="I9" s="314"/>
    </row>
    <row r="10" spans="1:12" s="52" customFormat="1" ht="15" x14ac:dyDescent="0.25">
      <c r="A10" s="125"/>
      <c r="B10" s="125"/>
      <c r="C10" s="125"/>
      <c r="D10" s="125"/>
      <c r="E10" s="126"/>
      <c r="F10" s="126"/>
      <c r="G10" s="126"/>
      <c r="H10" s="404">
        <f t="shared" si="0"/>
        <v>0</v>
      </c>
      <c r="I10" s="314"/>
    </row>
    <row r="11" spans="1:12" s="52" customFormat="1" ht="15" x14ac:dyDescent="0.25">
      <c r="A11" s="125"/>
      <c r="B11" s="125"/>
      <c r="C11" s="125"/>
      <c r="D11" s="125"/>
      <c r="E11" s="126"/>
      <c r="F11" s="126"/>
      <c r="G11" s="126"/>
      <c r="H11" s="404">
        <f t="shared" si="0"/>
        <v>0</v>
      </c>
      <c r="I11" s="314"/>
    </row>
    <row r="12" spans="1:12" s="52" customFormat="1" ht="15" x14ac:dyDescent="0.25">
      <c r="A12" s="125"/>
      <c r="B12" s="125"/>
      <c r="C12" s="125"/>
      <c r="D12" s="125"/>
      <c r="E12" s="126"/>
      <c r="F12" s="126"/>
      <c r="G12" s="126"/>
      <c r="H12" s="404">
        <f t="shared" si="0"/>
        <v>0</v>
      </c>
      <c r="I12" s="314"/>
    </row>
    <row r="13" spans="1:12" s="52" customFormat="1" ht="15" x14ac:dyDescent="0.25">
      <c r="A13" s="125"/>
      <c r="B13" s="125"/>
      <c r="C13" s="125"/>
      <c r="D13" s="125"/>
      <c r="E13" s="126"/>
      <c r="F13" s="126"/>
      <c r="G13" s="126"/>
      <c r="H13" s="404">
        <f t="shared" si="0"/>
        <v>0</v>
      </c>
      <c r="I13" s="314"/>
    </row>
    <row r="14" spans="1:12" s="52" customFormat="1" ht="15" x14ac:dyDescent="0.25">
      <c r="A14" s="125"/>
      <c r="B14" s="125"/>
      <c r="C14" s="125"/>
      <c r="D14" s="125"/>
      <c r="E14" s="126"/>
      <c r="F14" s="126"/>
      <c r="G14" s="126"/>
      <c r="H14" s="127">
        <f>IFERROR(SUM(E14:G14),0)</f>
        <v>0</v>
      </c>
      <c r="I14" s="314"/>
    </row>
    <row r="15" spans="1:12" s="52" customFormat="1" ht="15" x14ac:dyDescent="0.25">
      <c r="A15" s="125"/>
      <c r="B15" s="125"/>
      <c r="C15" s="125"/>
      <c r="D15" s="125"/>
      <c r="E15" s="126"/>
      <c r="F15" s="126"/>
      <c r="G15" s="126"/>
      <c r="H15" s="404">
        <f t="shared" si="0"/>
        <v>0</v>
      </c>
      <c r="I15" s="314"/>
    </row>
    <row r="16" spans="1:12" s="52" customFormat="1" ht="15" x14ac:dyDescent="0.25">
      <c r="A16" s="125"/>
      <c r="B16" s="125"/>
      <c r="C16" s="125"/>
      <c r="D16" s="125"/>
      <c r="E16" s="126"/>
      <c r="F16" s="126"/>
      <c r="G16" s="126"/>
      <c r="H16" s="404">
        <f t="shared" si="0"/>
        <v>0</v>
      </c>
      <c r="I16" s="314"/>
    </row>
    <row r="17" spans="1:9" s="52" customFormat="1" ht="15" x14ac:dyDescent="0.25">
      <c r="A17" s="125"/>
      <c r="B17" s="125"/>
      <c r="C17" s="125"/>
      <c r="D17" s="125"/>
      <c r="E17" s="126"/>
      <c r="F17" s="126"/>
      <c r="G17" s="126"/>
      <c r="H17" s="404">
        <f t="shared" si="0"/>
        <v>0</v>
      </c>
      <c r="I17" s="314"/>
    </row>
    <row r="18" spans="1:9" s="52" customFormat="1" ht="15" x14ac:dyDescent="0.25">
      <c r="A18" s="125"/>
      <c r="B18" s="125"/>
      <c r="C18" s="125"/>
      <c r="D18" s="125"/>
      <c r="E18" s="126"/>
      <c r="F18" s="126"/>
      <c r="G18" s="126"/>
      <c r="H18" s="404">
        <f t="shared" si="0"/>
        <v>0</v>
      </c>
      <c r="I18" s="314"/>
    </row>
    <row r="19" spans="1:9" s="52" customFormat="1" ht="15" x14ac:dyDescent="0.25">
      <c r="A19" s="125"/>
      <c r="B19" s="125"/>
      <c r="C19" s="125"/>
      <c r="D19" s="125"/>
      <c r="E19" s="126"/>
      <c r="F19" s="126"/>
      <c r="G19" s="126"/>
      <c r="H19" s="404">
        <f t="shared" si="0"/>
        <v>0</v>
      </c>
      <c r="I19" s="314"/>
    </row>
    <row r="20" spans="1:9" s="52" customFormat="1" ht="15" x14ac:dyDescent="0.25">
      <c r="A20" s="125"/>
      <c r="B20" s="125"/>
      <c r="C20" s="125"/>
      <c r="D20" s="125"/>
      <c r="E20" s="126"/>
      <c r="F20" s="126"/>
      <c r="G20" s="126"/>
      <c r="H20" s="404">
        <f t="shared" si="0"/>
        <v>0</v>
      </c>
      <c r="I20" s="314"/>
    </row>
    <row r="21" spans="1:9" s="52" customFormat="1" ht="15" x14ac:dyDescent="0.25">
      <c r="A21" s="125"/>
      <c r="B21" s="125"/>
      <c r="C21" s="125"/>
      <c r="D21" s="125"/>
      <c r="E21" s="126"/>
      <c r="F21" s="126"/>
      <c r="G21" s="126"/>
      <c r="H21" s="404">
        <f t="shared" si="0"/>
        <v>0</v>
      </c>
      <c r="I21" s="314"/>
    </row>
    <row r="22" spans="1:9" s="52" customFormat="1" ht="15" x14ac:dyDescent="0.25">
      <c r="A22" s="125"/>
      <c r="B22" s="125"/>
      <c r="C22" s="125"/>
      <c r="D22" s="125"/>
      <c r="E22" s="126"/>
      <c r="F22" s="126"/>
      <c r="G22" s="126"/>
      <c r="H22" s="404">
        <f t="shared" si="0"/>
        <v>0</v>
      </c>
      <c r="I22" s="314"/>
    </row>
    <row r="23" spans="1:9" s="52" customFormat="1" ht="15" x14ac:dyDescent="0.25">
      <c r="A23" s="125"/>
      <c r="B23" s="125"/>
      <c r="C23" s="125"/>
      <c r="D23" s="125"/>
      <c r="E23" s="126"/>
      <c r="F23" s="126"/>
      <c r="G23" s="126"/>
      <c r="H23" s="404">
        <f t="shared" si="0"/>
        <v>0</v>
      </c>
      <c r="I23" s="314"/>
    </row>
    <row r="24" spans="1:9" s="52" customFormat="1" ht="15" x14ac:dyDescent="0.25">
      <c r="A24" s="125"/>
      <c r="B24" s="125"/>
      <c r="C24" s="125"/>
      <c r="D24" s="125"/>
      <c r="E24" s="126"/>
      <c r="F24" s="126"/>
      <c r="G24" s="126"/>
      <c r="H24" s="404">
        <f t="shared" si="0"/>
        <v>0</v>
      </c>
      <c r="I24" s="314"/>
    </row>
    <row r="25" spans="1:9" s="52" customFormat="1" ht="15" x14ac:dyDescent="0.25">
      <c r="A25" s="125"/>
      <c r="B25" s="125"/>
      <c r="C25" s="125"/>
      <c r="D25" s="125"/>
      <c r="E25" s="126"/>
      <c r="F25" s="126"/>
      <c r="G25" s="126"/>
      <c r="H25" s="404">
        <f t="shared" si="0"/>
        <v>0</v>
      </c>
      <c r="I25" s="314"/>
    </row>
    <row r="26" spans="1:9" s="52" customFormat="1" ht="15" x14ac:dyDescent="0.25">
      <c r="A26" s="125"/>
      <c r="B26" s="125"/>
      <c r="C26" s="125"/>
      <c r="D26" s="125"/>
      <c r="E26" s="126"/>
      <c r="F26" s="126"/>
      <c r="G26" s="126"/>
      <c r="H26" s="404">
        <f t="shared" si="0"/>
        <v>0</v>
      </c>
      <c r="I26" s="314"/>
    </row>
    <row r="27" spans="1:9" s="52" customFormat="1" ht="15" x14ac:dyDescent="0.25">
      <c r="A27" s="125"/>
      <c r="B27" s="125"/>
      <c r="C27" s="125"/>
      <c r="D27" s="125"/>
      <c r="E27" s="126"/>
      <c r="F27" s="126"/>
      <c r="G27" s="126"/>
      <c r="H27" s="404">
        <f t="shared" si="0"/>
        <v>0</v>
      </c>
      <c r="I27" s="314"/>
    </row>
    <row r="28" spans="1:9" s="52" customFormat="1" ht="15" x14ac:dyDescent="0.25">
      <c r="A28" s="125"/>
      <c r="B28" s="125"/>
      <c r="C28" s="125"/>
      <c r="D28" s="125"/>
      <c r="E28" s="126"/>
      <c r="F28" s="126"/>
      <c r="G28" s="126"/>
      <c r="H28" s="404">
        <f t="shared" si="0"/>
        <v>0</v>
      </c>
      <c r="I28" s="314"/>
    </row>
    <row r="29" spans="1:9" s="1" customFormat="1" ht="15" customHeight="1" x14ac:dyDescent="0.25">
      <c r="A29" s="125"/>
      <c r="B29" s="125"/>
      <c r="C29" s="125"/>
      <c r="D29" s="125"/>
      <c r="E29" s="126"/>
      <c r="F29" s="126"/>
      <c r="G29" s="126"/>
      <c r="H29" s="404">
        <f t="shared" si="0"/>
        <v>0</v>
      </c>
      <c r="I29" s="314"/>
    </row>
    <row r="30" spans="1:9" s="1" customFormat="1" ht="15" x14ac:dyDescent="0.25">
      <c r="A30" s="125"/>
      <c r="B30" s="125"/>
      <c r="C30" s="125"/>
      <c r="D30" s="125"/>
      <c r="E30" s="126"/>
      <c r="F30" s="126"/>
      <c r="G30" s="126"/>
      <c r="H30" s="404">
        <f t="shared" si="0"/>
        <v>0</v>
      </c>
      <c r="I30" s="314"/>
    </row>
    <row r="31" spans="1:9" s="1" customFormat="1" ht="15" x14ac:dyDescent="0.25">
      <c r="A31" s="125"/>
      <c r="B31" s="125"/>
      <c r="C31" s="125"/>
      <c r="D31" s="125"/>
      <c r="E31" s="126"/>
      <c r="F31" s="126"/>
      <c r="G31" s="126"/>
      <c r="H31" s="404">
        <f t="shared" si="0"/>
        <v>0</v>
      </c>
      <c r="I31" s="314"/>
    </row>
    <row r="32" spans="1:9" s="1" customFormat="1" ht="15" x14ac:dyDescent="0.25">
      <c r="A32" s="125"/>
      <c r="B32" s="125"/>
      <c r="C32" s="125"/>
      <c r="D32" s="125"/>
      <c r="E32" s="126"/>
      <c r="F32" s="126"/>
      <c r="G32" s="126"/>
      <c r="H32" s="404">
        <f t="shared" si="0"/>
        <v>0</v>
      </c>
      <c r="I32" s="314"/>
    </row>
    <row r="33" spans="1:9" s="1" customFormat="1" ht="15" x14ac:dyDescent="0.25">
      <c r="A33" s="125"/>
      <c r="B33" s="125"/>
      <c r="C33" s="125"/>
      <c r="D33" s="125"/>
      <c r="E33" s="126"/>
      <c r="F33" s="126"/>
      <c r="G33" s="126"/>
      <c r="H33" s="404">
        <f t="shared" si="0"/>
        <v>0</v>
      </c>
      <c r="I33" s="314"/>
    </row>
    <row r="34" spans="1:9" s="1" customFormat="1" ht="15" x14ac:dyDescent="0.25">
      <c r="A34" s="125"/>
      <c r="B34" s="125"/>
      <c r="C34" s="125"/>
      <c r="D34" s="125"/>
      <c r="E34" s="126"/>
      <c r="F34" s="126"/>
      <c r="G34" s="126"/>
      <c r="H34" s="404">
        <f t="shared" si="0"/>
        <v>0</v>
      </c>
      <c r="I34" s="314"/>
    </row>
    <row r="35" spans="1:9" s="1" customFormat="1" ht="15" x14ac:dyDescent="0.25">
      <c r="A35" s="125"/>
      <c r="B35" s="125"/>
      <c r="C35" s="125"/>
      <c r="D35" s="125"/>
      <c r="E35" s="126"/>
      <c r="F35" s="126"/>
      <c r="G35" s="126"/>
      <c r="H35" s="404">
        <f t="shared" si="0"/>
        <v>0</v>
      </c>
      <c r="I35" s="314"/>
    </row>
    <row r="36" spans="1:9" s="1" customFormat="1" ht="15" x14ac:dyDescent="0.25">
      <c r="A36" s="125"/>
      <c r="B36" s="125"/>
      <c r="C36" s="125"/>
      <c r="D36" s="125"/>
      <c r="E36" s="126"/>
      <c r="F36" s="126"/>
      <c r="G36" s="126"/>
      <c r="H36" s="404">
        <f t="shared" si="0"/>
        <v>0</v>
      </c>
      <c r="I36" s="314"/>
    </row>
    <row r="37" spans="1:9" s="1" customFormat="1" ht="15" x14ac:dyDescent="0.25">
      <c r="A37" s="125"/>
      <c r="B37" s="125"/>
      <c r="C37" s="125"/>
      <c r="D37" s="125"/>
      <c r="E37" s="126"/>
      <c r="F37" s="126"/>
      <c r="G37" s="126"/>
      <c r="H37" s="404">
        <f t="shared" si="0"/>
        <v>0</v>
      </c>
      <c r="I37" s="314"/>
    </row>
    <row r="38" spans="1:9" s="1" customFormat="1" ht="15" x14ac:dyDescent="0.25">
      <c r="A38" s="125"/>
      <c r="B38" s="125"/>
      <c r="C38" s="125"/>
      <c r="D38" s="125"/>
      <c r="E38" s="126"/>
      <c r="F38" s="126"/>
      <c r="G38" s="126"/>
      <c r="H38" s="404">
        <f t="shared" si="0"/>
        <v>0</v>
      </c>
      <c r="I38" s="314"/>
    </row>
    <row r="39" spans="1:9" s="1" customFormat="1" ht="15" x14ac:dyDescent="0.25">
      <c r="A39" s="125"/>
      <c r="B39" s="125"/>
      <c r="C39" s="125"/>
      <c r="D39" s="125"/>
      <c r="E39" s="126"/>
      <c r="F39" s="126"/>
      <c r="G39" s="126"/>
      <c r="H39" s="404">
        <f t="shared" si="0"/>
        <v>0</v>
      </c>
      <c r="I39" s="314"/>
    </row>
    <row r="40" spans="1:9" s="1" customFormat="1" ht="15" x14ac:dyDescent="0.25">
      <c r="A40" s="125"/>
      <c r="B40" s="125"/>
      <c r="C40" s="125"/>
      <c r="D40" s="125"/>
      <c r="E40" s="126"/>
      <c r="F40" s="126"/>
      <c r="G40" s="126"/>
      <c r="H40" s="404">
        <f t="shared" si="0"/>
        <v>0</v>
      </c>
      <c r="I40" s="314"/>
    </row>
    <row r="41" spans="1:9" s="1" customFormat="1" ht="15" x14ac:dyDescent="0.25">
      <c r="A41" s="125"/>
      <c r="B41" s="125"/>
      <c r="C41" s="125"/>
      <c r="D41" s="125"/>
      <c r="E41" s="126"/>
      <c r="F41" s="126"/>
      <c r="G41" s="126"/>
      <c r="H41" s="404">
        <f t="shared" si="0"/>
        <v>0</v>
      </c>
      <c r="I41" s="314"/>
    </row>
    <row r="42" spans="1:9" s="1" customFormat="1" ht="15" x14ac:dyDescent="0.25">
      <c r="A42" s="125"/>
      <c r="B42" s="125"/>
      <c r="C42" s="125"/>
      <c r="D42" s="125"/>
      <c r="E42" s="126"/>
      <c r="F42" s="126"/>
      <c r="G42" s="126"/>
      <c r="H42" s="404">
        <f t="shared" si="0"/>
        <v>0</v>
      </c>
      <c r="I42" s="314"/>
    </row>
    <row r="43" spans="1:9" s="1" customFormat="1" ht="15" x14ac:dyDescent="0.25">
      <c r="A43" s="125"/>
      <c r="B43" s="125"/>
      <c r="C43" s="125"/>
      <c r="D43" s="125"/>
      <c r="E43" s="126"/>
      <c r="F43" s="126"/>
      <c r="G43" s="126"/>
      <c r="H43" s="404">
        <f t="shared" si="0"/>
        <v>0</v>
      </c>
      <c r="I43" s="314"/>
    </row>
    <row r="44" spans="1:9" s="1" customFormat="1" ht="15" x14ac:dyDescent="0.25">
      <c r="A44" s="125"/>
      <c r="B44" s="125"/>
      <c r="C44" s="125"/>
      <c r="D44" s="125"/>
      <c r="E44" s="126"/>
      <c r="F44" s="126"/>
      <c r="G44" s="126"/>
      <c r="H44" s="404">
        <f t="shared" si="0"/>
        <v>0</v>
      </c>
      <c r="I44" s="314"/>
    </row>
    <row r="45" spans="1:9" s="1" customFormat="1" ht="15" x14ac:dyDescent="0.25">
      <c r="A45" s="125"/>
      <c r="B45" s="125"/>
      <c r="C45" s="125"/>
      <c r="D45" s="125"/>
      <c r="E45" s="126"/>
      <c r="F45" s="126"/>
      <c r="G45" s="126"/>
      <c r="H45" s="404">
        <f t="shared" si="0"/>
        <v>0</v>
      </c>
      <c r="I45" s="314"/>
    </row>
    <row r="46" spans="1:9" s="1" customFormat="1" ht="15" x14ac:dyDescent="0.25">
      <c r="A46" s="125"/>
      <c r="B46" s="125"/>
      <c r="C46" s="125"/>
      <c r="D46" s="125"/>
      <c r="E46" s="126"/>
      <c r="F46" s="126"/>
      <c r="G46" s="126"/>
      <c r="H46" s="404">
        <f t="shared" si="0"/>
        <v>0</v>
      </c>
      <c r="I46" s="314"/>
    </row>
    <row r="47" spans="1:9" s="1" customFormat="1" ht="15" x14ac:dyDescent="0.25">
      <c r="A47" s="125"/>
      <c r="B47" s="125"/>
      <c r="C47" s="125"/>
      <c r="D47" s="125"/>
      <c r="E47" s="126"/>
      <c r="F47" s="126"/>
      <c r="G47" s="126"/>
      <c r="H47" s="404">
        <f t="shared" si="0"/>
        <v>0</v>
      </c>
      <c r="I47" s="314"/>
    </row>
    <row r="48" spans="1:9" s="1" customFormat="1" ht="15" x14ac:dyDescent="0.25">
      <c r="A48" s="125"/>
      <c r="B48" s="125"/>
      <c r="C48" s="125"/>
      <c r="D48" s="125"/>
      <c r="E48" s="126"/>
      <c r="F48" s="126"/>
      <c r="G48" s="126"/>
      <c r="H48" s="404">
        <f t="shared" si="0"/>
        <v>0</v>
      </c>
      <c r="I48" s="314"/>
    </row>
    <row r="49" spans="1:9" s="1" customFormat="1" ht="15" x14ac:dyDescent="0.25">
      <c r="A49" s="125"/>
      <c r="B49" s="125"/>
      <c r="C49" s="125"/>
      <c r="D49" s="125"/>
      <c r="E49" s="126"/>
      <c r="F49" s="126"/>
      <c r="G49" s="126"/>
      <c r="H49" s="404">
        <f t="shared" si="0"/>
        <v>0</v>
      </c>
      <c r="I49" s="314"/>
    </row>
    <row r="50" spans="1:9" s="1" customFormat="1" ht="15" x14ac:dyDescent="0.25">
      <c r="A50" s="125"/>
      <c r="B50" s="125"/>
      <c r="C50" s="125"/>
      <c r="D50" s="125"/>
      <c r="E50" s="126"/>
      <c r="F50" s="126"/>
      <c r="G50" s="126"/>
      <c r="H50" s="404">
        <f t="shared" si="0"/>
        <v>0</v>
      </c>
      <c r="I50" s="314"/>
    </row>
    <row r="51" spans="1:9" s="1" customFormat="1" ht="15" x14ac:dyDescent="0.25">
      <c r="A51" s="125"/>
      <c r="B51" s="125"/>
      <c r="C51" s="125"/>
      <c r="D51" s="125"/>
      <c r="E51" s="126"/>
      <c r="F51" s="126"/>
      <c r="G51" s="126"/>
      <c r="H51" s="404">
        <f t="shared" si="0"/>
        <v>0</v>
      </c>
      <c r="I51" s="314"/>
    </row>
    <row r="52" spans="1:9" s="1" customFormat="1" ht="15" x14ac:dyDescent="0.25">
      <c r="A52" s="125"/>
      <c r="B52" s="125"/>
      <c r="C52" s="125"/>
      <c r="D52" s="125"/>
      <c r="E52" s="126"/>
      <c r="F52" s="126"/>
      <c r="G52" s="126"/>
      <c r="H52" s="404">
        <f t="shared" si="0"/>
        <v>0</v>
      </c>
      <c r="I52" s="314"/>
    </row>
    <row r="53" spans="1:9" s="1" customFormat="1" ht="15" x14ac:dyDescent="0.25">
      <c r="A53" s="125"/>
      <c r="B53" s="125"/>
      <c r="C53" s="125"/>
      <c r="D53" s="125"/>
      <c r="E53" s="126"/>
      <c r="F53" s="126"/>
      <c r="G53" s="126"/>
      <c r="H53" s="404">
        <f t="shared" si="0"/>
        <v>0</v>
      </c>
      <c r="I53" s="314"/>
    </row>
    <row r="54" spans="1:9" s="1" customFormat="1" ht="15" x14ac:dyDescent="0.25">
      <c r="A54" s="125"/>
      <c r="B54" s="125"/>
      <c r="C54" s="125"/>
      <c r="D54" s="125"/>
      <c r="E54" s="126"/>
      <c r="F54" s="126"/>
      <c r="G54" s="126"/>
      <c r="H54" s="404">
        <f t="shared" si="0"/>
        <v>0</v>
      </c>
      <c r="I54" s="314"/>
    </row>
    <row r="55" spans="1:9" s="1" customFormat="1" ht="15" x14ac:dyDescent="0.25">
      <c r="A55" s="125"/>
      <c r="B55" s="125"/>
      <c r="C55" s="125"/>
      <c r="D55" s="125"/>
      <c r="E55" s="126"/>
      <c r="F55" s="126"/>
      <c r="G55" s="126"/>
      <c r="H55" s="404">
        <f t="shared" si="0"/>
        <v>0</v>
      </c>
      <c r="I55" s="314"/>
    </row>
    <row r="56" spans="1:9" ht="15" x14ac:dyDescent="0.25">
      <c r="A56" s="125"/>
      <c r="B56" s="125"/>
      <c r="C56" s="125"/>
      <c r="D56" s="125"/>
      <c r="E56" s="126"/>
      <c r="F56" s="126"/>
      <c r="G56" s="126"/>
      <c r="H56" s="404">
        <f t="shared" si="0"/>
        <v>0</v>
      </c>
      <c r="I56" s="314"/>
    </row>
    <row r="57" spans="1:9" ht="15" x14ac:dyDescent="0.25">
      <c r="A57" s="136"/>
      <c r="B57" s="136"/>
      <c r="C57" s="136"/>
      <c r="D57" s="136"/>
      <c r="E57" s="126"/>
      <c r="F57" s="126"/>
      <c r="G57" s="126"/>
      <c r="H57" s="404">
        <f t="shared" si="0"/>
        <v>0</v>
      </c>
      <c r="I57" s="314"/>
    </row>
    <row r="58" spans="1:9" ht="15" x14ac:dyDescent="0.2">
      <c r="A58" s="114" t="s">
        <v>88</v>
      </c>
      <c r="B58" s="115"/>
      <c r="C58" s="115"/>
      <c r="D58" s="115"/>
      <c r="E58" s="115"/>
      <c r="F58" s="115"/>
      <c r="G58" s="124"/>
      <c r="H58" s="115"/>
      <c r="I58" s="115"/>
    </row>
    <row r="59" spans="1:9" ht="15" x14ac:dyDescent="0.2">
      <c r="A59" s="114" t="s">
        <v>89</v>
      </c>
      <c r="B59" s="115"/>
      <c r="C59" s="115"/>
      <c r="D59" s="115"/>
      <c r="E59" s="115"/>
      <c r="F59" s="115"/>
      <c r="G59" s="124"/>
      <c r="H59" s="115"/>
      <c r="I59" s="115"/>
    </row>
    <row r="60" spans="1:9" ht="15" x14ac:dyDescent="0.2">
      <c r="A60" s="114" t="s">
        <v>93</v>
      </c>
      <c r="B60" s="115"/>
      <c r="C60" s="115"/>
      <c r="D60" s="115"/>
      <c r="E60" s="115"/>
      <c r="F60" s="115"/>
      <c r="G60" s="124"/>
      <c r="H60" s="115"/>
      <c r="I60" s="115"/>
    </row>
    <row r="61" spans="1:9" x14ac:dyDescent="0.2">
      <c r="A61" s="128" t="s">
        <v>90</v>
      </c>
      <c r="B61" s="113"/>
      <c r="C61" s="113"/>
      <c r="D61" s="113"/>
      <c r="E61" s="113"/>
      <c r="F61" s="113"/>
      <c r="G61" s="113"/>
      <c r="H61" s="113"/>
      <c r="I61" s="129"/>
    </row>
    <row r="62" spans="1:9" x14ac:dyDescent="0.2">
      <c r="A62" s="16"/>
      <c r="B62" s="1"/>
      <c r="C62" s="1"/>
      <c r="E62" s="1"/>
      <c r="F62" s="1"/>
    </row>
    <row r="63" spans="1:9" x14ac:dyDescent="0.2">
      <c r="A63" s="14"/>
    </row>
    <row r="66" spans="1:1" x14ac:dyDescent="0.2">
      <c r="A66" s="14"/>
    </row>
    <row r="67" spans="1:1" x14ac:dyDescent="0.2">
      <c r="A67" s="14"/>
    </row>
    <row r="68" spans="1:1" x14ac:dyDescent="0.2">
      <c r="A68" s="14"/>
    </row>
  </sheetData>
  <sheetProtection sheet="1" objects="1" scenarios="1"/>
  <mergeCells count="2">
    <mergeCell ref="A1:I1"/>
    <mergeCell ref="A2:I2"/>
  </mergeCells>
  <dataValidations count="2">
    <dataValidation type="list" allowBlank="1" showInputMessage="1" showErrorMessage="1" sqref="I7:I57">
      <formula1>$J$7:$L$7</formula1>
    </dataValidation>
    <dataValidation type="custom" allowBlank="1" showInputMessage="1" showErrorMessage="1" error="Amounts must be limited to a maximum of 2 decimal places." sqref="E8:G57">
      <formula1>(E8*100)=INT(E8*100)</formula1>
    </dataValidation>
  </dataValidations>
  <pageMargins left="0.70866141732283505" right="0.70866141732283505" top="0.75" bottom="0.75" header="0.25" footer="0.25"/>
  <pageSetup paperSize="5" scale="72" fitToHeight="0" orientation="landscape" r:id="rId1"/>
  <headerFooter>
    <oddHeader>&amp;CDLEP
RECIPIENT CLAIM SUMMARY and/or ADVANCE CLAIM FORM</oddHeader>
    <oddFooter>&amp;C8. Tech Equipment Costs&amp;RPage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2</vt:i4>
      </vt:variant>
    </vt:vector>
  </HeadingPairs>
  <TitlesOfParts>
    <vt:vector size="21" baseType="lpstr">
      <vt:lpstr>Instructions</vt:lpstr>
      <vt:lpstr>1. Recipient Information</vt:lpstr>
      <vt:lpstr>2. Claim Summary-Advance Form</vt:lpstr>
      <vt:lpstr>3. Summary of Request</vt:lpstr>
      <vt:lpstr>4. Labour and Salaries - Direct</vt:lpstr>
      <vt:lpstr>5. Labour and Salaries - Admin</vt:lpstr>
      <vt:lpstr>6. Material Costs</vt:lpstr>
      <vt:lpstr>7. Subcontractors &amp; Consultant</vt:lpstr>
      <vt:lpstr>8. Tech Equipment Costs</vt:lpstr>
      <vt:lpstr>9. Instructor Training</vt:lpstr>
      <vt:lpstr>10.  Administration Costs</vt:lpstr>
      <vt:lpstr>11. Travel - Admin</vt:lpstr>
      <vt:lpstr>12. Travel -Direct Delivery</vt:lpstr>
      <vt:lpstr>13. Other Costs</vt:lpstr>
      <vt:lpstr>14. Advance Requests</vt:lpstr>
      <vt:lpstr>15. Revised Budget</vt:lpstr>
      <vt:lpstr>16. Cash Flow Forecast</vt:lpstr>
      <vt:lpstr>Dept Use Only - Sampling</vt:lpstr>
      <vt:lpstr>Sheet1</vt:lpstr>
      <vt:lpstr>'1. Recipient Information'!Print_Area</vt:lpstr>
      <vt:lpstr>Instructions!Print_Area</vt:lpstr>
    </vt:vector>
  </TitlesOfParts>
  <Company>Techynology Partnerships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Filipkowski</dc:creator>
  <cp:lastModifiedBy>Lamarche, Jerome: DTSS-SSTN</cp:lastModifiedBy>
  <cp:lastPrinted>2019-01-17T19:51:49Z</cp:lastPrinted>
  <dcterms:created xsi:type="dcterms:W3CDTF">2001-01-08T20:26:00Z</dcterms:created>
  <dcterms:modified xsi:type="dcterms:W3CDTF">2020-01-30T12:16:06Z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